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75" windowWidth="20115" windowHeight="7995" activeTab="1"/>
  </bookViews>
  <sheets>
    <sheet name="2022" sheetId="1" r:id="rId1"/>
    <sheet name="2022 s kontima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E107" i="1" l="1"/>
  <c r="E107" i="4"/>
  <c r="I95" i="4"/>
  <c r="D96" i="4"/>
  <c r="D96" i="1"/>
  <c r="F120" i="4"/>
  <c r="E116" i="4"/>
  <c r="G115" i="4" s="1"/>
  <c r="E111" i="4"/>
  <c r="E104" i="4"/>
  <c r="E100" i="4"/>
  <c r="D90" i="4"/>
  <c r="E89" i="4"/>
  <c r="E84" i="4"/>
  <c r="E81" i="4"/>
  <c r="E78" i="4"/>
  <c r="F77" i="4"/>
  <c r="E74" i="4"/>
  <c r="E71" i="4"/>
  <c r="F70" i="4" s="1"/>
  <c r="E67" i="4"/>
  <c r="E62" i="4"/>
  <c r="E59" i="4"/>
  <c r="F58" i="4" s="1"/>
  <c r="E54" i="4"/>
  <c r="E52" i="4" s="1"/>
  <c r="E49" i="4"/>
  <c r="D48" i="4" s="1"/>
  <c r="E43" i="4"/>
  <c r="D42" i="4" s="1"/>
  <c r="F38" i="4"/>
  <c r="F35" i="4"/>
  <c r="F29" i="4"/>
  <c r="F25" i="4"/>
  <c r="F22" i="4"/>
  <c r="D21" i="4" s="1"/>
  <c r="E16" i="4"/>
  <c r="E14" i="4"/>
  <c r="D12" i="4"/>
  <c r="D9" i="4"/>
  <c r="D8" i="4"/>
  <c r="I103" i="4" l="1"/>
  <c r="E5" i="4"/>
  <c r="G124" i="4" s="1"/>
  <c r="E62" i="1"/>
  <c r="E54" i="1"/>
  <c r="D21" i="1"/>
  <c r="D8" i="1"/>
  <c r="D9" i="1"/>
  <c r="F120" i="1" l="1"/>
  <c r="G115" i="1"/>
  <c r="E116" i="1"/>
  <c r="E111" i="1"/>
  <c r="I103" i="1" s="1"/>
  <c r="E104" i="1"/>
  <c r="I95" i="1"/>
  <c r="G124" i="1" s="1"/>
  <c r="E100" i="1"/>
  <c r="E89" i="1"/>
  <c r="D90" i="1"/>
  <c r="E78" i="1"/>
  <c r="E84" i="1"/>
  <c r="F77" i="1" s="1"/>
  <c r="E81" i="1"/>
  <c r="E74" i="1"/>
  <c r="E71" i="1"/>
  <c r="E59" i="1"/>
  <c r="E67" i="1"/>
  <c r="E52" i="1"/>
  <c r="E49" i="1"/>
  <c r="D48" i="1" s="1"/>
  <c r="E43" i="1"/>
  <c r="D42" i="1" s="1"/>
  <c r="F38" i="1"/>
  <c r="F35" i="1"/>
  <c r="F22" i="1"/>
  <c r="F25" i="1"/>
  <c r="F29" i="1"/>
  <c r="E16" i="1"/>
  <c r="E14" i="1"/>
  <c r="D12" i="1"/>
  <c r="E5" i="1" l="1"/>
  <c r="F70" i="1"/>
  <c r="F58" i="1"/>
</calcChain>
</file>

<file path=xl/sharedStrings.xml><?xml version="1.0" encoding="utf-8"?>
<sst xmlns="http://schemas.openxmlformats.org/spreadsheetml/2006/main" count="351" uniqueCount="83">
  <si>
    <t>FINANCIJSKI PLAN ZA 2022. GODINU</t>
  </si>
  <si>
    <t>Programi javnih potreba u obrazovanju</t>
  </si>
  <si>
    <t>UČENIČKA ZADRUGA</t>
  </si>
  <si>
    <t>ČIPKARSKA SEKCIJA</t>
  </si>
  <si>
    <t>- podsekcije TRADICIONALNO ČIPKARSTVO I MATEMATIČKO INFORMATIČKO</t>
  </si>
  <si>
    <t>ČIPKANJE, 3D PAG        -</t>
  </si>
  <si>
    <t>o</t>
  </si>
  <si>
    <t>OD ŽUPANIJE</t>
  </si>
  <si>
    <t>Nabava 2 računalna programa za programiranje</t>
  </si>
  <si>
    <t>Nabava kamere za projekt 3D PAG</t>
  </si>
  <si>
    <t>O</t>
  </si>
  <si>
    <t>OD GRADA</t>
  </si>
  <si>
    <t>Materijal i boje za 3D printer</t>
  </si>
  <si>
    <t>Naknada za rad učiteljice</t>
  </si>
  <si>
    <t>VLASTITA SREDSTVA</t>
  </si>
  <si>
    <t>Sudjelovanje na festivalu čipke u Pagu i na smotrama izvan Paga</t>
  </si>
  <si>
    <t>ETNO SEKCIJA</t>
  </si>
  <si>
    <t>DJEČJI ZBOR VIJOLICE</t>
  </si>
  <si>
    <t>Troškovi izdavanja nosača zvuka</t>
  </si>
  <si>
    <t>Troškovi izdavanja nosaća zvuka</t>
  </si>
  <si>
    <t>Troškovi putovanja u Zadar</t>
  </si>
  <si>
    <t>PRIHODI PO POSEBNOJ NAMJENI</t>
  </si>
  <si>
    <t>Troškovi odlaska na snimanje u Šmriku i ručka (2 odlaska)</t>
  </si>
  <si>
    <t>Studijsko snimanje novih pjesama 3 x 3000,00</t>
  </si>
  <si>
    <t>Troškovi snimanja spota za Dječju TV</t>
  </si>
  <si>
    <t>TEKUĆE DONACIJE</t>
  </si>
  <si>
    <t>TZ PAG I DRUGI IZVORI FINANCIRANJA</t>
  </si>
  <si>
    <t>troškovi izrade maske za ljetni karneval</t>
  </si>
  <si>
    <t>troškovi izrade fotografija te potrošnog materijala</t>
  </si>
  <si>
    <t>EKO SEKCIJA UZ</t>
  </si>
  <si>
    <t>Sadnice, zemlja</t>
  </si>
  <si>
    <t>LIKOVNA SEKCIJA</t>
  </si>
  <si>
    <t>Nabava materijala za rad</t>
  </si>
  <si>
    <t>ŠKOLSKA KNJIŽNICA</t>
  </si>
  <si>
    <t>PROŠIRENJE LEKTIRNOG FONDA, OPREMA I KNJIŽNIČNA DJELATNOST</t>
  </si>
  <si>
    <t>Projekt Čita(j)mo, ruksak s knjigama</t>
  </si>
  <si>
    <t>Zadar čita - Pag čita</t>
  </si>
  <si>
    <t>ŠKOLSKI PROJEKTI I PRIREDBE</t>
  </si>
  <si>
    <t>Izdavanje zbornika radova Volim te lipi Pagu moj</t>
  </si>
  <si>
    <t>Opremanje meteorološke stanice</t>
  </si>
  <si>
    <t>Ozvučenje priredaba</t>
  </si>
  <si>
    <t>Dječji karnevalski dan</t>
  </si>
  <si>
    <t>Razmjena učenika Pag-Zane</t>
  </si>
  <si>
    <t>OSTALI IZVOR - DONACIJE</t>
  </si>
  <si>
    <t>ŠKOLSKI SPORTSKI KLUB</t>
  </si>
  <si>
    <t>Organiziranje športskih susreta i turnira u školi i izvan škole</t>
  </si>
  <si>
    <t>SPONZORI/DONACIJE</t>
  </si>
  <si>
    <t>Medalje i nagrade</t>
  </si>
  <si>
    <t>IZVANUČIONIČKA NASTAVA</t>
  </si>
  <si>
    <t>Sufinanciranje putovanja, prijevoza u svrhu realizacije</t>
  </si>
  <si>
    <t xml:space="preserve"> nastave na terenu</t>
  </si>
  <si>
    <t>Sufinanciranje putovanja u svrhu realizacije</t>
  </si>
  <si>
    <t>DONACIJE</t>
  </si>
  <si>
    <t xml:space="preserve">NATJECANJA I SMOTRE UČENIKA NA ŠKOLSKOJ I </t>
  </si>
  <si>
    <t>ŽUPANIJSKOJ RAZINI</t>
  </si>
  <si>
    <t xml:space="preserve">Putovanje učenika na županijsku razinu natjecanja </t>
  </si>
  <si>
    <t>Troškovi autovusa ili putni trošak za učitelja mentora</t>
  </si>
  <si>
    <t>Nagrade za učenike (knjige, školski pribor…)</t>
  </si>
  <si>
    <t>PRODUŽENI BORAVAK UČENIKA OD 1. DO 4. RAZREDA</t>
  </si>
  <si>
    <t>Plaća za djelatnicu</t>
  </si>
  <si>
    <t>Regres, Božičnica</t>
  </si>
  <si>
    <t>SUFINANCIRANJE RODITELJA</t>
  </si>
  <si>
    <t>Ručak i užina</t>
  </si>
  <si>
    <t>PERMANENTNO STRUČNO USAVRŠAVANJE UČITELJA</t>
  </si>
  <si>
    <t xml:space="preserve">Organizacija edukativnih radionica različitih programa u našoj školi - </t>
  </si>
  <si>
    <t>putni trošak i dnevnice predavača edukatora</t>
  </si>
  <si>
    <t>Odlazak učitelja na stručna usavršavanja van Paga - putni trošak</t>
  </si>
  <si>
    <t>i dnevnice</t>
  </si>
  <si>
    <t>HZZ</t>
  </si>
  <si>
    <t>MO pripravnika koji ima ugovor o stručnom usavršavanju</t>
  </si>
  <si>
    <t>bez zasnivanja radnog odnosa</t>
  </si>
  <si>
    <t>INTELEKTUALNE USLUGE PSIHOLOGA</t>
  </si>
  <si>
    <t>financiranje savjetodavnog rada psihologa s učenicima</t>
  </si>
  <si>
    <t>i roditeljima i putni trošak</t>
  </si>
  <si>
    <t>OSIGURANJE UČENIKA</t>
  </si>
  <si>
    <t>ŠKOLSKA KUHINJA</t>
  </si>
  <si>
    <t>UKUPNO:</t>
  </si>
  <si>
    <t>račun rashoda</t>
  </si>
  <si>
    <t>DP - MINISTARSTVO KULTURE</t>
  </si>
  <si>
    <t>TP JLS - OD OPĆINE POVLJANA</t>
  </si>
  <si>
    <t>Doprinos za zdravstveno osiguranje</t>
  </si>
  <si>
    <t xml:space="preserve">Doprinos za zdravstveno osiguranje 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</si>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</sst>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 Unicode MS"/>
      <family val="2"/>
      <charset val="238"/>
    </font>
    <font>
      <b/>
      <i/>
      <sz val="14"/>
      <color theme="1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4" fillId="0" borderId="0" xfId="0" applyNumberFormat="1" applyFont="1"/>
    <xf numFmtId="49" fontId="6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1" fillId="0" borderId="0" xfId="0" applyFont="1"/>
    <xf numFmtId="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38100</xdr:rowOff>
    </xdr:from>
    <xdr:to>
      <xdr:col>0</xdr:col>
      <xdr:colOff>447674</xdr:colOff>
      <xdr:row>4</xdr:row>
      <xdr:rowOff>161925</xdr:rowOff>
    </xdr:to>
    <xdr:sp macro="" textlink="">
      <xdr:nvSpPr>
        <xdr:cNvPr id="3" name="4-kraka zvijezda 2"/>
        <xdr:cNvSpPr/>
      </xdr:nvSpPr>
      <xdr:spPr>
        <a:xfrm>
          <a:off x="304799" y="962025"/>
          <a:ext cx="142875" cy="12382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228600</xdr:colOff>
      <xdr:row>51</xdr:row>
      <xdr:rowOff>28575</xdr:rowOff>
    </xdr:from>
    <xdr:to>
      <xdr:col>0</xdr:col>
      <xdr:colOff>371475</xdr:colOff>
      <xdr:row>51</xdr:row>
      <xdr:rowOff>152400</xdr:rowOff>
    </xdr:to>
    <xdr:sp macro="" textlink="">
      <xdr:nvSpPr>
        <xdr:cNvPr id="8" name="4-kraka zvijezda 7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57</xdr:row>
      <xdr:rowOff>47625</xdr:rowOff>
    </xdr:from>
    <xdr:to>
      <xdr:col>0</xdr:col>
      <xdr:colOff>381000</xdr:colOff>
      <xdr:row>57</xdr:row>
      <xdr:rowOff>171450</xdr:rowOff>
    </xdr:to>
    <xdr:sp macro="" textlink="">
      <xdr:nvSpPr>
        <xdr:cNvPr id="9" name="4-kraka zvijezda 8"/>
        <xdr:cNvSpPr/>
      </xdr:nvSpPr>
      <xdr:spPr>
        <a:xfrm>
          <a:off x="238125" y="1160145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69</xdr:row>
      <xdr:rowOff>47625</xdr:rowOff>
    </xdr:from>
    <xdr:to>
      <xdr:col>0</xdr:col>
      <xdr:colOff>414551</xdr:colOff>
      <xdr:row>69</xdr:row>
      <xdr:rowOff>248810</xdr:rowOff>
    </xdr:to>
    <xdr:pic>
      <xdr:nvPicPr>
        <xdr:cNvPr id="14" name="Slika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34465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76</xdr:row>
      <xdr:rowOff>9525</xdr:rowOff>
    </xdr:from>
    <xdr:to>
      <xdr:col>0</xdr:col>
      <xdr:colOff>433601</xdr:colOff>
      <xdr:row>76</xdr:row>
      <xdr:rowOff>210710</xdr:rowOff>
    </xdr:to>
    <xdr:pic>
      <xdr:nvPicPr>
        <xdr:cNvPr id="16" name="Slika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571625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87</xdr:row>
      <xdr:rowOff>19050</xdr:rowOff>
    </xdr:from>
    <xdr:to>
      <xdr:col>0</xdr:col>
      <xdr:colOff>433601</xdr:colOff>
      <xdr:row>87</xdr:row>
      <xdr:rowOff>220235</xdr:rowOff>
    </xdr:to>
    <xdr:pic>
      <xdr:nvPicPr>
        <xdr:cNvPr id="17" name="Slika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89747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94</xdr:row>
      <xdr:rowOff>9525</xdr:rowOff>
    </xdr:from>
    <xdr:to>
      <xdr:col>0</xdr:col>
      <xdr:colOff>443126</xdr:colOff>
      <xdr:row>94</xdr:row>
      <xdr:rowOff>210710</xdr:rowOff>
    </xdr:to>
    <xdr:pic>
      <xdr:nvPicPr>
        <xdr:cNvPr id="18" name="Slika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893570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102</xdr:row>
      <xdr:rowOff>9525</xdr:rowOff>
    </xdr:from>
    <xdr:to>
      <xdr:col>0</xdr:col>
      <xdr:colOff>452651</xdr:colOff>
      <xdr:row>102</xdr:row>
      <xdr:rowOff>210710</xdr:rowOff>
    </xdr:to>
    <xdr:pic>
      <xdr:nvPicPr>
        <xdr:cNvPr id="19" name="Slika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31682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114</xdr:row>
      <xdr:rowOff>0</xdr:rowOff>
    </xdr:from>
    <xdr:to>
      <xdr:col>0</xdr:col>
      <xdr:colOff>462176</xdr:colOff>
      <xdr:row>114</xdr:row>
      <xdr:rowOff>201185</xdr:rowOff>
    </xdr:to>
    <xdr:pic>
      <xdr:nvPicPr>
        <xdr:cNvPr id="20" name="Slika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45042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118</xdr:row>
      <xdr:rowOff>180975</xdr:rowOff>
    </xdr:from>
    <xdr:to>
      <xdr:col>0</xdr:col>
      <xdr:colOff>433601</xdr:colOff>
      <xdr:row>119</xdr:row>
      <xdr:rowOff>191660</xdr:rowOff>
    </xdr:to>
    <xdr:pic>
      <xdr:nvPicPr>
        <xdr:cNvPr id="22" name="Slika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3441025"/>
          <a:ext cx="262151" cy="201185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51</xdr:row>
      <xdr:rowOff>28575</xdr:rowOff>
    </xdr:from>
    <xdr:to>
      <xdr:col>6</xdr:col>
      <xdr:colOff>371475</xdr:colOff>
      <xdr:row>51</xdr:row>
      <xdr:rowOff>152400</xdr:rowOff>
    </xdr:to>
    <xdr:sp macro="" textlink="">
      <xdr:nvSpPr>
        <xdr:cNvPr id="23" name="4-kraka zvijezda 22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57</xdr:row>
      <xdr:rowOff>28575</xdr:rowOff>
    </xdr:from>
    <xdr:to>
      <xdr:col>7</xdr:col>
      <xdr:colOff>371475</xdr:colOff>
      <xdr:row>57</xdr:row>
      <xdr:rowOff>152400</xdr:rowOff>
    </xdr:to>
    <xdr:sp macro="" textlink="">
      <xdr:nvSpPr>
        <xdr:cNvPr id="24" name="4-kraka zvijezda 23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</xdr:row>
      <xdr:rowOff>28575</xdr:rowOff>
    </xdr:from>
    <xdr:to>
      <xdr:col>6</xdr:col>
      <xdr:colOff>371475</xdr:colOff>
      <xdr:row>4</xdr:row>
      <xdr:rowOff>152400</xdr:rowOff>
    </xdr:to>
    <xdr:sp macro="" textlink="">
      <xdr:nvSpPr>
        <xdr:cNvPr id="26" name="4-kraka zvijezda 25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69</xdr:row>
      <xdr:rowOff>28575</xdr:rowOff>
    </xdr:from>
    <xdr:to>
      <xdr:col>7</xdr:col>
      <xdr:colOff>371475</xdr:colOff>
      <xdr:row>69</xdr:row>
      <xdr:rowOff>152400</xdr:rowOff>
    </xdr:to>
    <xdr:sp macro="" textlink="">
      <xdr:nvSpPr>
        <xdr:cNvPr id="27" name="4-kraka zvijezda 26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76</xdr:row>
      <xdr:rowOff>28575</xdr:rowOff>
    </xdr:from>
    <xdr:to>
      <xdr:col>7</xdr:col>
      <xdr:colOff>371475</xdr:colOff>
      <xdr:row>76</xdr:row>
      <xdr:rowOff>152400</xdr:rowOff>
    </xdr:to>
    <xdr:sp macro="" textlink="">
      <xdr:nvSpPr>
        <xdr:cNvPr id="28" name="4-kraka zvijezda 27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88</xdr:row>
      <xdr:rowOff>28575</xdr:rowOff>
    </xdr:from>
    <xdr:to>
      <xdr:col>6</xdr:col>
      <xdr:colOff>371475</xdr:colOff>
      <xdr:row>88</xdr:row>
      <xdr:rowOff>152400</xdr:rowOff>
    </xdr:to>
    <xdr:sp macro="" textlink="">
      <xdr:nvSpPr>
        <xdr:cNvPr id="29" name="4-kraka zvijezda 28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94</xdr:row>
      <xdr:rowOff>28575</xdr:rowOff>
    </xdr:from>
    <xdr:to>
      <xdr:col>7</xdr:col>
      <xdr:colOff>371475</xdr:colOff>
      <xdr:row>94</xdr:row>
      <xdr:rowOff>152400</xdr:rowOff>
    </xdr:to>
    <xdr:sp macro="" textlink="">
      <xdr:nvSpPr>
        <xdr:cNvPr id="30" name="4-kraka zvijezda 29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102</xdr:row>
      <xdr:rowOff>28575</xdr:rowOff>
    </xdr:from>
    <xdr:to>
      <xdr:col>7</xdr:col>
      <xdr:colOff>371475</xdr:colOff>
      <xdr:row>102</xdr:row>
      <xdr:rowOff>152400</xdr:rowOff>
    </xdr:to>
    <xdr:sp macro="" textlink="">
      <xdr:nvSpPr>
        <xdr:cNvPr id="31" name="4-kraka zvijezda 30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228600</xdr:colOff>
      <xdr:row>114</xdr:row>
      <xdr:rowOff>28575</xdr:rowOff>
    </xdr:from>
    <xdr:to>
      <xdr:col>8</xdr:col>
      <xdr:colOff>371475</xdr:colOff>
      <xdr:row>114</xdr:row>
      <xdr:rowOff>152400</xdr:rowOff>
    </xdr:to>
    <xdr:sp macro="" textlink="">
      <xdr:nvSpPr>
        <xdr:cNvPr id="32" name="4-kraka zvijezda 31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119</xdr:row>
      <xdr:rowOff>28575</xdr:rowOff>
    </xdr:from>
    <xdr:to>
      <xdr:col>7</xdr:col>
      <xdr:colOff>371475</xdr:colOff>
      <xdr:row>119</xdr:row>
      <xdr:rowOff>152400</xdr:rowOff>
    </xdr:to>
    <xdr:sp macro="" textlink="">
      <xdr:nvSpPr>
        <xdr:cNvPr id="33" name="4-kraka zvijezda 32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38100</xdr:rowOff>
    </xdr:from>
    <xdr:to>
      <xdr:col>0</xdr:col>
      <xdr:colOff>447674</xdr:colOff>
      <xdr:row>4</xdr:row>
      <xdr:rowOff>161925</xdr:rowOff>
    </xdr:to>
    <xdr:sp macro="" textlink="">
      <xdr:nvSpPr>
        <xdr:cNvPr id="2" name="4-kraka zvijezda 1"/>
        <xdr:cNvSpPr/>
      </xdr:nvSpPr>
      <xdr:spPr>
        <a:xfrm>
          <a:off x="304799" y="962025"/>
          <a:ext cx="142875" cy="12382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228600</xdr:colOff>
      <xdr:row>51</xdr:row>
      <xdr:rowOff>28575</xdr:rowOff>
    </xdr:from>
    <xdr:to>
      <xdr:col>0</xdr:col>
      <xdr:colOff>371475</xdr:colOff>
      <xdr:row>51</xdr:row>
      <xdr:rowOff>152400</xdr:rowOff>
    </xdr:to>
    <xdr:sp macro="" textlink="">
      <xdr:nvSpPr>
        <xdr:cNvPr id="3" name="4-kraka zvijezda 2"/>
        <xdr:cNvSpPr/>
      </xdr:nvSpPr>
      <xdr:spPr>
        <a:xfrm>
          <a:off x="22860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57</xdr:row>
      <xdr:rowOff>47625</xdr:rowOff>
    </xdr:from>
    <xdr:to>
      <xdr:col>0</xdr:col>
      <xdr:colOff>381000</xdr:colOff>
      <xdr:row>57</xdr:row>
      <xdr:rowOff>171450</xdr:rowOff>
    </xdr:to>
    <xdr:sp macro="" textlink="">
      <xdr:nvSpPr>
        <xdr:cNvPr id="4" name="4-kraka zvijezda 3"/>
        <xdr:cNvSpPr/>
      </xdr:nvSpPr>
      <xdr:spPr>
        <a:xfrm>
          <a:off x="238125" y="1160145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69</xdr:row>
      <xdr:rowOff>47625</xdr:rowOff>
    </xdr:from>
    <xdr:to>
      <xdr:col>0</xdr:col>
      <xdr:colOff>414551</xdr:colOff>
      <xdr:row>69</xdr:row>
      <xdr:rowOff>248810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396365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76</xdr:row>
      <xdr:rowOff>9525</xdr:rowOff>
    </xdr:from>
    <xdr:to>
      <xdr:col>0</xdr:col>
      <xdr:colOff>433601</xdr:colOff>
      <xdr:row>76</xdr:row>
      <xdr:rowOff>210710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533525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87</xdr:row>
      <xdr:rowOff>19050</xdr:rowOff>
    </xdr:from>
    <xdr:to>
      <xdr:col>0</xdr:col>
      <xdr:colOff>433601</xdr:colOff>
      <xdr:row>87</xdr:row>
      <xdr:rowOff>220235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51647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94</xdr:row>
      <xdr:rowOff>9525</xdr:rowOff>
    </xdr:from>
    <xdr:to>
      <xdr:col>0</xdr:col>
      <xdr:colOff>443126</xdr:colOff>
      <xdr:row>94</xdr:row>
      <xdr:rowOff>210710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8935700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102</xdr:row>
      <xdr:rowOff>9525</xdr:rowOff>
    </xdr:from>
    <xdr:to>
      <xdr:col>0</xdr:col>
      <xdr:colOff>452651</xdr:colOff>
      <xdr:row>102</xdr:row>
      <xdr:rowOff>210710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31682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114</xdr:row>
      <xdr:rowOff>0</xdr:rowOff>
    </xdr:from>
    <xdr:to>
      <xdr:col>0</xdr:col>
      <xdr:colOff>462176</xdr:colOff>
      <xdr:row>114</xdr:row>
      <xdr:rowOff>201185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450425"/>
          <a:ext cx="262151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118</xdr:row>
      <xdr:rowOff>180975</xdr:rowOff>
    </xdr:from>
    <xdr:to>
      <xdr:col>0</xdr:col>
      <xdr:colOff>433601</xdr:colOff>
      <xdr:row>119</xdr:row>
      <xdr:rowOff>191660</xdr:rowOff>
    </xdr:to>
    <xdr:pic>
      <xdr:nvPicPr>
        <xdr:cNvPr id="11" name="Slika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3441025"/>
          <a:ext cx="262151" cy="201185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51</xdr:row>
      <xdr:rowOff>28575</xdr:rowOff>
    </xdr:from>
    <xdr:to>
      <xdr:col>6</xdr:col>
      <xdr:colOff>371475</xdr:colOff>
      <xdr:row>51</xdr:row>
      <xdr:rowOff>152400</xdr:rowOff>
    </xdr:to>
    <xdr:sp macro="" textlink="">
      <xdr:nvSpPr>
        <xdr:cNvPr id="12" name="4-kraka zvijezda 11"/>
        <xdr:cNvSpPr/>
      </xdr:nvSpPr>
      <xdr:spPr>
        <a:xfrm>
          <a:off x="4095750" y="103155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57</xdr:row>
      <xdr:rowOff>28575</xdr:rowOff>
    </xdr:from>
    <xdr:to>
      <xdr:col>7</xdr:col>
      <xdr:colOff>371475</xdr:colOff>
      <xdr:row>57</xdr:row>
      <xdr:rowOff>152400</xdr:rowOff>
    </xdr:to>
    <xdr:sp macro="" textlink="">
      <xdr:nvSpPr>
        <xdr:cNvPr id="13" name="4-kraka zvijezda 12"/>
        <xdr:cNvSpPr/>
      </xdr:nvSpPr>
      <xdr:spPr>
        <a:xfrm>
          <a:off x="4905375" y="1158240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</xdr:row>
      <xdr:rowOff>28575</xdr:rowOff>
    </xdr:from>
    <xdr:to>
      <xdr:col>6</xdr:col>
      <xdr:colOff>371475</xdr:colOff>
      <xdr:row>4</xdr:row>
      <xdr:rowOff>152400</xdr:rowOff>
    </xdr:to>
    <xdr:sp macro="" textlink="">
      <xdr:nvSpPr>
        <xdr:cNvPr id="14" name="4-kraka zvijezda 13"/>
        <xdr:cNvSpPr/>
      </xdr:nvSpPr>
      <xdr:spPr>
        <a:xfrm>
          <a:off x="4095750" y="95250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69</xdr:row>
      <xdr:rowOff>28575</xdr:rowOff>
    </xdr:from>
    <xdr:to>
      <xdr:col>7</xdr:col>
      <xdr:colOff>371475</xdr:colOff>
      <xdr:row>69</xdr:row>
      <xdr:rowOff>152400</xdr:rowOff>
    </xdr:to>
    <xdr:sp macro="" textlink="">
      <xdr:nvSpPr>
        <xdr:cNvPr id="15" name="4-kraka zvijezda 14"/>
        <xdr:cNvSpPr/>
      </xdr:nvSpPr>
      <xdr:spPr>
        <a:xfrm>
          <a:off x="4905375" y="1394460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76</xdr:row>
      <xdr:rowOff>28575</xdr:rowOff>
    </xdr:from>
    <xdr:to>
      <xdr:col>7</xdr:col>
      <xdr:colOff>371475</xdr:colOff>
      <xdr:row>76</xdr:row>
      <xdr:rowOff>152400</xdr:rowOff>
    </xdr:to>
    <xdr:sp macro="" textlink="">
      <xdr:nvSpPr>
        <xdr:cNvPr id="16" name="4-kraka zvijezda 15"/>
        <xdr:cNvSpPr/>
      </xdr:nvSpPr>
      <xdr:spPr>
        <a:xfrm>
          <a:off x="4905375" y="1535430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88</xdr:row>
      <xdr:rowOff>28575</xdr:rowOff>
    </xdr:from>
    <xdr:to>
      <xdr:col>6</xdr:col>
      <xdr:colOff>371475</xdr:colOff>
      <xdr:row>88</xdr:row>
      <xdr:rowOff>152400</xdr:rowOff>
    </xdr:to>
    <xdr:sp macro="" textlink="">
      <xdr:nvSpPr>
        <xdr:cNvPr id="17" name="4-kraka zvijezda 16"/>
        <xdr:cNvSpPr/>
      </xdr:nvSpPr>
      <xdr:spPr>
        <a:xfrm>
          <a:off x="4095750" y="1776412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94</xdr:row>
      <xdr:rowOff>28575</xdr:rowOff>
    </xdr:from>
    <xdr:to>
      <xdr:col>7</xdr:col>
      <xdr:colOff>371475</xdr:colOff>
      <xdr:row>94</xdr:row>
      <xdr:rowOff>152400</xdr:rowOff>
    </xdr:to>
    <xdr:sp macro="" textlink="">
      <xdr:nvSpPr>
        <xdr:cNvPr id="18" name="4-kraka zvijezda 17"/>
        <xdr:cNvSpPr/>
      </xdr:nvSpPr>
      <xdr:spPr>
        <a:xfrm>
          <a:off x="4905375" y="1895475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102</xdr:row>
      <xdr:rowOff>28575</xdr:rowOff>
    </xdr:from>
    <xdr:to>
      <xdr:col>7</xdr:col>
      <xdr:colOff>371475</xdr:colOff>
      <xdr:row>102</xdr:row>
      <xdr:rowOff>152400</xdr:rowOff>
    </xdr:to>
    <xdr:sp macro="" textlink="">
      <xdr:nvSpPr>
        <xdr:cNvPr id="19" name="4-kraka zvijezda 18"/>
        <xdr:cNvSpPr/>
      </xdr:nvSpPr>
      <xdr:spPr>
        <a:xfrm>
          <a:off x="4905375" y="2033587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228600</xdr:colOff>
      <xdr:row>114</xdr:row>
      <xdr:rowOff>28575</xdr:rowOff>
    </xdr:from>
    <xdr:to>
      <xdr:col>8</xdr:col>
      <xdr:colOff>371475</xdr:colOff>
      <xdr:row>114</xdr:row>
      <xdr:rowOff>152400</xdr:rowOff>
    </xdr:to>
    <xdr:sp macro="" textlink="">
      <xdr:nvSpPr>
        <xdr:cNvPr id="20" name="4-kraka zvijezda 19"/>
        <xdr:cNvSpPr/>
      </xdr:nvSpPr>
      <xdr:spPr>
        <a:xfrm>
          <a:off x="5581650" y="22479000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228600</xdr:colOff>
      <xdr:row>119</xdr:row>
      <xdr:rowOff>28575</xdr:rowOff>
    </xdr:from>
    <xdr:to>
      <xdr:col>7</xdr:col>
      <xdr:colOff>371475</xdr:colOff>
      <xdr:row>119</xdr:row>
      <xdr:rowOff>152400</xdr:rowOff>
    </xdr:to>
    <xdr:sp macro="" textlink="">
      <xdr:nvSpPr>
        <xdr:cNvPr id="21" name="4-kraka zvijezda 20"/>
        <xdr:cNvSpPr/>
      </xdr:nvSpPr>
      <xdr:spPr>
        <a:xfrm>
          <a:off x="4905375" y="23479125"/>
          <a:ext cx="142875" cy="123825"/>
        </a:xfrm>
        <a:prstGeom prst="star4">
          <a:avLst/>
        </a:prstGeom>
        <a:solidFill>
          <a:srgbClr val="4F81BD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lementarno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FF00"/>
  </sheetPr>
  <dimension ref="A1:J138"/>
  <sheetViews>
    <sheetView topLeftCell="A100" workbookViewId="0">
      <selection activeCell="E107" sqref="E107:F107"/>
    </sheetView>
  </sheetViews>
  <sheetFormatPr defaultRowHeight="15" x14ac:dyDescent="0.25"/>
  <cols>
    <col min="5" max="5" width="12.28515625" bestFit="1" customWidth="1"/>
    <col min="7" max="7" width="12.140625" customWidth="1"/>
    <col min="8" max="8" width="10.140625" bestFit="1" customWidth="1"/>
  </cols>
  <sheetData>
    <row r="1" spans="1:10" ht="22.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0" ht="20.25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5" spans="1:10" ht="21" x14ac:dyDescent="0.35">
      <c r="B5" s="3" t="s">
        <v>2</v>
      </c>
      <c r="C5" s="2"/>
      <c r="E5" s="40">
        <f>D8+D21+D42+D48</f>
        <v>61500</v>
      </c>
      <c r="F5" s="41"/>
      <c r="G5" s="1"/>
    </row>
    <row r="6" spans="1:10" ht="18.75" x14ac:dyDescent="0.3">
      <c r="A6" s="3" t="s">
        <v>3</v>
      </c>
      <c r="B6" s="3"/>
      <c r="C6" s="4"/>
      <c r="D6" s="9"/>
      <c r="E6" s="9"/>
      <c r="F6" s="9"/>
      <c r="G6" s="9"/>
      <c r="H6" s="9"/>
      <c r="I6" s="9"/>
    </row>
    <row r="7" spans="1:10" ht="18.75" x14ac:dyDescent="0.3">
      <c r="A7" s="6" t="s">
        <v>4</v>
      </c>
      <c r="B7" s="3"/>
      <c r="C7" s="3"/>
      <c r="D7" s="3"/>
      <c r="E7" s="3"/>
      <c r="F7" s="3"/>
      <c r="G7" s="3"/>
      <c r="H7" s="3"/>
      <c r="I7" s="9"/>
    </row>
    <row r="8" spans="1:10" ht="18.75" x14ac:dyDescent="0.3">
      <c r="A8" s="7" t="s">
        <v>5</v>
      </c>
      <c r="B8" s="7"/>
      <c r="C8" s="7"/>
      <c r="D8" s="34">
        <f>D9+D12+E14+E16</f>
        <v>23000</v>
      </c>
      <c r="E8" s="35"/>
      <c r="F8" s="9"/>
      <c r="G8" s="9"/>
      <c r="H8" s="9"/>
      <c r="I8" s="9"/>
    </row>
    <row r="9" spans="1:10" x14ac:dyDescent="0.25">
      <c r="A9" s="18" t="s">
        <v>10</v>
      </c>
      <c r="B9" s="2" t="s">
        <v>7</v>
      </c>
      <c r="D9" s="36">
        <f>H10+H11</f>
        <v>12000</v>
      </c>
      <c r="E9" s="37"/>
    </row>
    <row r="10" spans="1:10" x14ac:dyDescent="0.25">
      <c r="A10" s="8" t="s">
        <v>6</v>
      </c>
      <c r="B10" s="13" t="s">
        <v>8</v>
      </c>
      <c r="C10" s="13"/>
      <c r="D10" s="13"/>
      <c r="E10" s="13"/>
      <c r="F10" s="13"/>
      <c r="G10" s="13"/>
      <c r="H10" s="12">
        <v>6000</v>
      </c>
      <c r="I10" s="13"/>
      <c r="J10" s="13"/>
    </row>
    <row r="11" spans="1:10" x14ac:dyDescent="0.25">
      <c r="A11" s="8" t="s">
        <v>6</v>
      </c>
      <c r="B11" s="13" t="s">
        <v>9</v>
      </c>
      <c r="C11" s="13"/>
      <c r="D11" s="13"/>
      <c r="E11" s="13"/>
      <c r="F11" s="13"/>
      <c r="G11" s="13"/>
      <c r="H11" s="12">
        <v>6000</v>
      </c>
      <c r="I11" s="13"/>
      <c r="J11" s="13"/>
    </row>
    <row r="12" spans="1:10" x14ac:dyDescent="0.25">
      <c r="A12" s="19" t="s">
        <v>10</v>
      </c>
      <c r="B12" s="17" t="s">
        <v>11</v>
      </c>
      <c r="C12" s="13"/>
      <c r="D12" s="38">
        <f>H13</f>
        <v>2000</v>
      </c>
      <c r="E12" s="39"/>
      <c r="F12" s="13"/>
      <c r="G12" s="13"/>
      <c r="H12" s="13"/>
      <c r="I12" s="13"/>
      <c r="J12" s="13"/>
    </row>
    <row r="13" spans="1:10" x14ac:dyDescent="0.25">
      <c r="A13" s="8" t="s">
        <v>6</v>
      </c>
      <c r="B13" s="13" t="s">
        <v>12</v>
      </c>
      <c r="C13" s="13"/>
      <c r="D13" s="13"/>
      <c r="E13" s="13"/>
      <c r="F13" s="13"/>
      <c r="G13" s="13"/>
      <c r="H13" s="12">
        <v>2000</v>
      </c>
      <c r="I13" s="13"/>
      <c r="J13" s="13"/>
    </row>
    <row r="14" spans="1:10" x14ac:dyDescent="0.25">
      <c r="A14" s="19" t="s">
        <v>10</v>
      </c>
      <c r="B14" s="17" t="s">
        <v>78</v>
      </c>
      <c r="C14" s="13"/>
      <c r="D14" s="13"/>
      <c r="E14" s="38">
        <f>H15</f>
        <v>5000</v>
      </c>
      <c r="F14" s="39"/>
      <c r="G14" s="13"/>
      <c r="H14" s="12"/>
      <c r="I14" s="13"/>
      <c r="J14" s="13"/>
    </row>
    <row r="15" spans="1:10" x14ac:dyDescent="0.25">
      <c r="A15" s="8" t="s">
        <v>6</v>
      </c>
      <c r="B15" s="13" t="s">
        <v>13</v>
      </c>
      <c r="C15" s="13"/>
      <c r="D15" s="13"/>
      <c r="E15" s="13"/>
      <c r="F15" s="13"/>
      <c r="G15" s="13"/>
      <c r="H15" s="12">
        <v>5000</v>
      </c>
      <c r="I15" s="13"/>
      <c r="J15" s="13"/>
    </row>
    <row r="16" spans="1:10" x14ac:dyDescent="0.25">
      <c r="A16" s="19" t="s">
        <v>10</v>
      </c>
      <c r="B16" s="17" t="s">
        <v>14</v>
      </c>
      <c r="C16" s="13"/>
      <c r="D16" s="13"/>
      <c r="E16" s="38">
        <f>H17+H18</f>
        <v>4000</v>
      </c>
      <c r="F16" s="39"/>
      <c r="G16" s="13"/>
      <c r="H16" s="12"/>
      <c r="I16" s="13"/>
      <c r="J16" s="13"/>
    </row>
    <row r="17" spans="1:10" x14ac:dyDescent="0.25">
      <c r="A17" s="8" t="s">
        <v>6</v>
      </c>
      <c r="B17" s="13" t="s">
        <v>15</v>
      </c>
      <c r="C17" s="13"/>
      <c r="D17" s="13"/>
      <c r="E17" s="13"/>
      <c r="F17" s="13"/>
      <c r="G17" s="13"/>
      <c r="H17" s="12">
        <v>2000</v>
      </c>
      <c r="I17" s="13"/>
      <c r="J17" s="13"/>
    </row>
    <row r="18" spans="1:10" x14ac:dyDescent="0.25">
      <c r="A18" s="8" t="s">
        <v>6</v>
      </c>
      <c r="B18" s="13" t="s">
        <v>12</v>
      </c>
      <c r="C18" s="13"/>
      <c r="D18" s="13"/>
      <c r="E18" s="13"/>
      <c r="F18" s="13"/>
      <c r="G18" s="13"/>
      <c r="H18" s="12">
        <v>2000</v>
      </c>
      <c r="I18" s="13"/>
      <c r="J18" s="13"/>
    </row>
    <row r="19" spans="1:10" x14ac:dyDescent="0.25">
      <c r="A19" s="5"/>
      <c r="B19" s="13"/>
      <c r="C19" s="13"/>
      <c r="D19" s="13"/>
      <c r="E19" s="13"/>
      <c r="F19" s="13"/>
      <c r="G19" s="13"/>
      <c r="H19" s="12"/>
      <c r="I19" s="13"/>
      <c r="J19" s="13"/>
    </row>
    <row r="20" spans="1:10" ht="18.75" x14ac:dyDescent="0.3">
      <c r="A20" s="3" t="s">
        <v>16</v>
      </c>
      <c r="B20" s="13"/>
      <c r="C20" s="13"/>
      <c r="D20" s="13"/>
      <c r="E20" s="13"/>
      <c r="F20" s="13"/>
      <c r="G20" s="13"/>
      <c r="H20" s="12"/>
      <c r="I20" s="13"/>
      <c r="J20" s="13"/>
    </row>
    <row r="21" spans="1:10" ht="18.75" x14ac:dyDescent="0.3">
      <c r="A21" s="3" t="s">
        <v>17</v>
      </c>
      <c r="B21" s="13"/>
      <c r="C21" s="13"/>
      <c r="D21" s="42">
        <f>F22+F25+F29+F35+F38</f>
        <v>35000</v>
      </c>
      <c r="E21" s="43"/>
      <c r="F21" s="13"/>
      <c r="G21" s="13"/>
      <c r="H21" s="12"/>
      <c r="I21" s="13"/>
      <c r="J21" s="13"/>
    </row>
    <row r="22" spans="1:10" x14ac:dyDescent="0.25">
      <c r="A22" s="18" t="s">
        <v>10</v>
      </c>
      <c r="B22" s="17" t="s">
        <v>7</v>
      </c>
      <c r="C22" s="13"/>
      <c r="D22" s="13"/>
      <c r="E22" s="13"/>
      <c r="F22" s="38">
        <f>H23</f>
        <v>3000</v>
      </c>
      <c r="G22" s="39"/>
      <c r="H22" s="12"/>
      <c r="I22" s="13"/>
      <c r="J22" s="13"/>
    </row>
    <row r="23" spans="1:10" x14ac:dyDescent="0.25">
      <c r="A23" s="1" t="s">
        <v>6</v>
      </c>
      <c r="B23" s="13" t="s">
        <v>18</v>
      </c>
      <c r="C23" s="13"/>
      <c r="D23" s="13"/>
      <c r="E23" s="13"/>
      <c r="F23" s="13"/>
      <c r="G23" s="13"/>
      <c r="H23" s="12">
        <v>3000</v>
      </c>
      <c r="I23" s="13"/>
      <c r="J23" s="13"/>
    </row>
    <row r="24" spans="1:10" x14ac:dyDescent="0.25">
      <c r="A24" s="1"/>
      <c r="B24" s="13"/>
      <c r="C24" s="13"/>
      <c r="D24" s="13"/>
      <c r="E24" s="13"/>
      <c r="F24" s="13"/>
      <c r="G24" s="13"/>
      <c r="H24" s="12"/>
      <c r="I24" s="13"/>
      <c r="J24" s="13"/>
    </row>
    <row r="25" spans="1:10" x14ac:dyDescent="0.25">
      <c r="A25" s="18" t="s">
        <v>10</v>
      </c>
      <c r="B25" s="17" t="s">
        <v>11</v>
      </c>
      <c r="C25" s="13"/>
      <c r="D25" s="13"/>
      <c r="E25" s="13"/>
      <c r="F25" s="38">
        <f>H26+H27</f>
        <v>5000</v>
      </c>
      <c r="G25" s="39"/>
      <c r="H25" s="12"/>
      <c r="I25" s="13"/>
      <c r="J25" s="13"/>
    </row>
    <row r="26" spans="1:10" x14ac:dyDescent="0.25">
      <c r="A26" s="1" t="s">
        <v>6</v>
      </c>
      <c r="B26" s="13" t="s">
        <v>19</v>
      </c>
      <c r="C26" s="13"/>
      <c r="D26" s="13"/>
      <c r="E26" s="13"/>
      <c r="F26" s="13"/>
      <c r="G26" s="13"/>
      <c r="H26" s="12">
        <v>3000</v>
      </c>
      <c r="I26" s="13"/>
      <c r="J26" s="13"/>
    </row>
    <row r="27" spans="1:10" x14ac:dyDescent="0.25">
      <c r="A27" s="1" t="s">
        <v>6</v>
      </c>
      <c r="B27" s="13" t="s">
        <v>20</v>
      </c>
      <c r="C27" s="13"/>
      <c r="D27" s="13"/>
      <c r="E27" s="13"/>
      <c r="F27" s="13"/>
      <c r="G27" s="13"/>
      <c r="H27" s="12">
        <v>2000</v>
      </c>
      <c r="I27" s="13"/>
      <c r="J27" s="13"/>
    </row>
    <row r="28" spans="1:10" x14ac:dyDescent="0.25">
      <c r="A28" s="1"/>
      <c r="B28" s="13"/>
      <c r="C28" s="13"/>
      <c r="D28" s="13"/>
      <c r="E28" s="13"/>
      <c r="F28" s="13"/>
      <c r="G28" s="13"/>
      <c r="H28" s="12"/>
      <c r="I28" s="13"/>
      <c r="J28" s="13"/>
    </row>
    <row r="29" spans="1:10" x14ac:dyDescent="0.25">
      <c r="A29" s="18" t="s">
        <v>10</v>
      </c>
      <c r="B29" s="17" t="s">
        <v>21</v>
      </c>
      <c r="C29" s="17"/>
      <c r="D29" s="17"/>
      <c r="E29" s="13"/>
      <c r="F29" s="38">
        <f>H30+H31+H32+H33</f>
        <v>22000</v>
      </c>
      <c r="G29" s="39"/>
      <c r="H29" s="12"/>
      <c r="I29" s="13"/>
      <c r="J29" s="13"/>
    </row>
    <row r="30" spans="1:10" x14ac:dyDescent="0.25">
      <c r="A30" s="1" t="s">
        <v>6</v>
      </c>
      <c r="B30" s="13" t="s">
        <v>22</v>
      </c>
      <c r="C30" s="13"/>
      <c r="D30" s="13"/>
      <c r="E30" s="13"/>
      <c r="F30" s="13"/>
      <c r="G30" s="13"/>
      <c r="H30" s="12">
        <v>4000</v>
      </c>
      <c r="I30" s="13"/>
      <c r="J30" s="13"/>
    </row>
    <row r="31" spans="1:10" x14ac:dyDescent="0.25">
      <c r="A31" s="1" t="s">
        <v>6</v>
      </c>
      <c r="B31" s="13" t="s">
        <v>23</v>
      </c>
      <c r="C31" s="13"/>
      <c r="D31" s="13"/>
      <c r="E31" s="13"/>
      <c r="F31" s="13"/>
      <c r="G31" s="13"/>
      <c r="H31" s="12">
        <v>9000</v>
      </c>
      <c r="I31" s="13"/>
      <c r="J31" s="13"/>
    </row>
    <row r="32" spans="1:10" x14ac:dyDescent="0.25">
      <c r="A32" s="1" t="s">
        <v>6</v>
      </c>
      <c r="B32" s="13" t="s">
        <v>24</v>
      </c>
      <c r="C32" s="13"/>
      <c r="D32" s="13"/>
      <c r="E32" s="13"/>
      <c r="F32" s="13"/>
      <c r="G32" s="13"/>
      <c r="H32" s="12">
        <v>6000</v>
      </c>
      <c r="I32" s="13"/>
      <c r="J32" s="13"/>
    </row>
    <row r="33" spans="1:10" x14ac:dyDescent="0.25">
      <c r="A33" s="1" t="s">
        <v>6</v>
      </c>
      <c r="B33" s="13" t="s">
        <v>18</v>
      </c>
      <c r="C33" s="13"/>
      <c r="D33" s="13"/>
      <c r="E33" s="13"/>
      <c r="F33" s="13"/>
      <c r="G33" s="13"/>
      <c r="H33" s="12">
        <v>3000</v>
      </c>
      <c r="I33" s="13"/>
      <c r="J33" s="13"/>
    </row>
    <row r="34" spans="1:10" x14ac:dyDescent="0.25">
      <c r="A34" s="1"/>
      <c r="B34" s="13"/>
      <c r="C34" s="13"/>
      <c r="D34" s="13"/>
      <c r="E34" s="13"/>
      <c r="F34" s="13"/>
      <c r="G34" s="13"/>
      <c r="H34" s="12"/>
      <c r="I34" s="13"/>
      <c r="J34" s="13"/>
    </row>
    <row r="35" spans="1:10" x14ac:dyDescent="0.25">
      <c r="A35" s="18" t="s">
        <v>10</v>
      </c>
      <c r="B35" s="17" t="s">
        <v>25</v>
      </c>
      <c r="C35" s="17"/>
      <c r="D35" s="13"/>
      <c r="E35" s="13"/>
      <c r="F35" s="38">
        <f>H36</f>
        <v>4000</v>
      </c>
      <c r="G35" s="39"/>
      <c r="H35" s="12"/>
      <c r="I35" s="13"/>
      <c r="J35" s="13"/>
    </row>
    <row r="36" spans="1:10" x14ac:dyDescent="0.25">
      <c r="A36" s="1" t="s">
        <v>6</v>
      </c>
      <c r="B36" s="13" t="s">
        <v>18</v>
      </c>
      <c r="C36" s="13"/>
      <c r="D36" s="13"/>
      <c r="E36" s="13"/>
      <c r="F36" s="13"/>
      <c r="G36" s="13"/>
      <c r="H36" s="12">
        <v>4000</v>
      </c>
      <c r="I36" s="13"/>
      <c r="J36" s="13"/>
    </row>
    <row r="37" spans="1:10" x14ac:dyDescent="0.25">
      <c r="A37" s="1"/>
      <c r="B37" s="13"/>
      <c r="C37" s="13"/>
      <c r="D37" s="13"/>
      <c r="E37" s="13"/>
      <c r="F37" s="13"/>
      <c r="G37" s="13"/>
      <c r="H37" s="12"/>
      <c r="I37" s="13"/>
      <c r="J37" s="13"/>
    </row>
    <row r="38" spans="1:10" x14ac:dyDescent="0.25">
      <c r="A38" s="18" t="s">
        <v>10</v>
      </c>
      <c r="B38" s="17" t="s">
        <v>26</v>
      </c>
      <c r="C38" s="17"/>
      <c r="D38" s="17"/>
      <c r="E38" s="17"/>
      <c r="F38" s="38">
        <f>H39+H40</f>
        <v>1000</v>
      </c>
      <c r="G38" s="39"/>
      <c r="H38" s="12"/>
      <c r="I38" s="13"/>
      <c r="J38" s="13"/>
    </row>
    <row r="39" spans="1:10" x14ac:dyDescent="0.25">
      <c r="A39" s="1" t="s">
        <v>6</v>
      </c>
      <c r="B39" s="13" t="s">
        <v>27</v>
      </c>
      <c r="C39" s="13"/>
      <c r="D39" s="13"/>
      <c r="E39" s="13"/>
      <c r="F39" s="13"/>
      <c r="G39" s="13"/>
      <c r="H39" s="12">
        <v>500</v>
      </c>
      <c r="I39" s="13"/>
      <c r="J39" s="13"/>
    </row>
    <row r="40" spans="1:10" x14ac:dyDescent="0.25">
      <c r="A40" s="1" t="s">
        <v>6</v>
      </c>
      <c r="B40" s="13" t="s">
        <v>28</v>
      </c>
      <c r="C40" s="13"/>
      <c r="D40" s="13"/>
      <c r="E40" s="13"/>
      <c r="F40" s="13"/>
      <c r="G40" s="13"/>
      <c r="H40" s="12">
        <v>500</v>
      </c>
      <c r="I40" s="13"/>
      <c r="J40" s="13"/>
    </row>
    <row r="41" spans="1:10" x14ac:dyDescent="0.25">
      <c r="A41" s="1"/>
      <c r="B41" s="13"/>
      <c r="C41" s="13"/>
      <c r="D41" s="13"/>
      <c r="E41" s="13"/>
      <c r="F41" s="13"/>
      <c r="G41" s="13"/>
      <c r="H41" s="12"/>
      <c r="I41" s="13"/>
      <c r="J41" s="13"/>
    </row>
    <row r="42" spans="1:10" ht="18.75" x14ac:dyDescent="0.3">
      <c r="A42" s="3" t="s">
        <v>29</v>
      </c>
      <c r="B42" s="13"/>
      <c r="C42" s="13"/>
      <c r="D42" s="42">
        <f>E43</f>
        <v>2000</v>
      </c>
      <c r="E42" s="43"/>
      <c r="F42" s="13"/>
      <c r="G42" s="13"/>
      <c r="H42" s="12"/>
      <c r="I42" s="13"/>
      <c r="J42" s="13"/>
    </row>
    <row r="43" spans="1:10" x14ac:dyDescent="0.25">
      <c r="A43" s="18" t="s">
        <v>10</v>
      </c>
      <c r="B43" s="17" t="s">
        <v>14</v>
      </c>
      <c r="C43" s="17"/>
      <c r="D43" s="13"/>
      <c r="E43" s="38">
        <f>H44</f>
        <v>2000</v>
      </c>
      <c r="F43" s="39"/>
      <c r="G43" s="13"/>
      <c r="H43" s="12"/>
      <c r="I43" s="13"/>
      <c r="J43" s="13"/>
    </row>
    <row r="44" spans="1:10" x14ac:dyDescent="0.25">
      <c r="A44" s="1" t="s">
        <v>6</v>
      </c>
      <c r="B44" s="13" t="s">
        <v>30</v>
      </c>
      <c r="C44" s="13"/>
      <c r="D44" s="13"/>
      <c r="E44" s="13"/>
      <c r="F44" s="13"/>
      <c r="G44" s="13"/>
      <c r="H44" s="12">
        <v>2000</v>
      </c>
      <c r="I44" s="13"/>
      <c r="J44" s="13"/>
    </row>
    <row r="45" spans="1:10" x14ac:dyDescent="0.25">
      <c r="A45" s="1"/>
      <c r="B45" s="13"/>
      <c r="C45" s="13"/>
      <c r="D45" s="13"/>
      <c r="E45" s="13"/>
      <c r="F45" s="13"/>
      <c r="G45" s="13"/>
      <c r="H45" s="12"/>
      <c r="I45" s="13"/>
      <c r="J45" s="13"/>
    </row>
    <row r="46" spans="1:10" x14ac:dyDescent="0.25">
      <c r="A46" s="1"/>
      <c r="B46" s="13"/>
      <c r="C46" s="13"/>
      <c r="D46" s="13"/>
      <c r="E46" s="13"/>
      <c r="F46" s="13"/>
      <c r="G46" s="13"/>
      <c r="H46" s="12"/>
      <c r="I46" s="13"/>
      <c r="J46" s="13"/>
    </row>
    <row r="47" spans="1:10" x14ac:dyDescent="0.25">
      <c r="A47" s="1"/>
      <c r="B47" s="13"/>
      <c r="C47" s="13"/>
      <c r="D47" s="13"/>
      <c r="E47" s="13"/>
      <c r="F47" s="13"/>
      <c r="G47" s="13"/>
      <c r="H47" s="12"/>
      <c r="I47" s="13"/>
      <c r="J47" s="13"/>
    </row>
    <row r="48" spans="1:10" ht="18.75" x14ac:dyDescent="0.3">
      <c r="A48" s="3" t="s">
        <v>31</v>
      </c>
      <c r="B48" s="13"/>
      <c r="C48" s="13"/>
      <c r="D48" s="42">
        <f>E49</f>
        <v>1500</v>
      </c>
      <c r="E48" s="43"/>
      <c r="F48" s="13"/>
      <c r="G48" s="13"/>
      <c r="H48" s="12"/>
      <c r="I48" s="13"/>
      <c r="J48" s="13"/>
    </row>
    <row r="49" spans="1:10" x14ac:dyDescent="0.25">
      <c r="A49" s="18" t="s">
        <v>10</v>
      </c>
      <c r="B49" s="17" t="s">
        <v>25</v>
      </c>
      <c r="C49" s="17"/>
      <c r="D49" s="13"/>
      <c r="E49" s="38">
        <f>H50</f>
        <v>1500</v>
      </c>
      <c r="F49" s="39"/>
      <c r="G49" s="13"/>
      <c r="H49" s="12"/>
      <c r="I49" s="13"/>
      <c r="J49" s="13"/>
    </row>
    <row r="50" spans="1:10" x14ac:dyDescent="0.25">
      <c r="A50" s="1" t="s">
        <v>6</v>
      </c>
      <c r="B50" s="13" t="s">
        <v>32</v>
      </c>
      <c r="C50" s="13"/>
      <c r="D50" s="13"/>
      <c r="E50" s="13"/>
      <c r="F50" s="13"/>
      <c r="G50" s="13"/>
      <c r="H50" s="12">
        <v>1500</v>
      </c>
      <c r="I50" s="13"/>
      <c r="J50" s="13"/>
    </row>
    <row r="51" spans="1:10" x14ac:dyDescent="0.25">
      <c r="A51" s="1"/>
      <c r="B51" s="13"/>
      <c r="C51" s="13"/>
      <c r="D51" s="13"/>
      <c r="E51" s="13"/>
      <c r="F51" s="13"/>
      <c r="G51" s="13"/>
      <c r="H51" s="12"/>
      <c r="I51" s="13"/>
      <c r="J51" s="13"/>
    </row>
    <row r="52" spans="1:10" ht="21" x14ac:dyDescent="0.35">
      <c r="A52" s="1"/>
      <c r="B52" s="14" t="s">
        <v>33</v>
      </c>
      <c r="C52" s="13"/>
      <c r="D52" s="13"/>
      <c r="E52" s="44">
        <f>E54</f>
        <v>6500</v>
      </c>
      <c r="F52" s="44"/>
      <c r="G52" s="15"/>
      <c r="H52" s="12"/>
      <c r="I52" s="13"/>
      <c r="J52" s="13"/>
    </row>
    <row r="53" spans="1:10" ht="18.75" x14ac:dyDescent="0.3">
      <c r="A53" s="1" t="s">
        <v>10</v>
      </c>
      <c r="B53" s="14" t="s">
        <v>34</v>
      </c>
      <c r="C53" s="14"/>
      <c r="D53" s="14"/>
      <c r="E53" s="14"/>
      <c r="F53" s="14"/>
      <c r="G53" s="14"/>
      <c r="H53" s="16"/>
      <c r="I53" s="13"/>
      <c r="J53" s="13"/>
    </row>
    <row r="54" spans="1:10" x14ac:dyDescent="0.25">
      <c r="A54" s="18" t="s">
        <v>10</v>
      </c>
      <c r="B54" s="17" t="s">
        <v>11</v>
      </c>
      <c r="C54" s="17"/>
      <c r="D54" s="13"/>
      <c r="E54" s="38">
        <f>H55+H56</f>
        <v>6500</v>
      </c>
      <c r="F54" s="39"/>
      <c r="G54" s="13"/>
      <c r="H54" s="12"/>
      <c r="I54" s="13"/>
      <c r="J54" s="13"/>
    </row>
    <row r="55" spans="1:10" x14ac:dyDescent="0.25">
      <c r="A55" s="1" t="s">
        <v>6</v>
      </c>
      <c r="B55" s="13" t="s">
        <v>35</v>
      </c>
      <c r="C55" s="13"/>
      <c r="D55" s="13"/>
      <c r="E55" s="13"/>
      <c r="F55" s="13"/>
      <c r="G55" s="13"/>
      <c r="H55" s="12">
        <v>6000</v>
      </c>
      <c r="I55" s="13"/>
      <c r="J55" s="13"/>
    </row>
    <row r="56" spans="1:10" x14ac:dyDescent="0.25">
      <c r="A56" s="1" t="s">
        <v>6</v>
      </c>
      <c r="B56" s="13" t="s">
        <v>36</v>
      </c>
      <c r="C56" s="13"/>
      <c r="D56" s="13"/>
      <c r="E56" s="13"/>
      <c r="F56" s="13"/>
      <c r="G56" s="13"/>
      <c r="H56" s="12">
        <v>500</v>
      </c>
      <c r="I56" s="13"/>
      <c r="J56" s="13"/>
    </row>
    <row r="57" spans="1:10" x14ac:dyDescent="0.25">
      <c r="B57" s="13"/>
      <c r="C57" s="13"/>
      <c r="D57" s="13"/>
      <c r="E57" s="13"/>
      <c r="F57" s="13"/>
      <c r="G57" s="13"/>
      <c r="H57" s="12"/>
      <c r="I57" s="13"/>
      <c r="J57" s="13"/>
    </row>
    <row r="58" spans="1:10" ht="21" x14ac:dyDescent="0.35">
      <c r="B58" s="14" t="s">
        <v>37</v>
      </c>
      <c r="C58" s="13"/>
      <c r="D58" s="13"/>
      <c r="E58" s="13"/>
      <c r="F58" s="44">
        <f>E59+E62+E67</f>
        <v>34000</v>
      </c>
      <c r="G58" s="45"/>
      <c r="H58" s="15"/>
      <c r="I58" s="13"/>
      <c r="J58" s="13"/>
    </row>
    <row r="59" spans="1:10" x14ac:dyDescent="0.25">
      <c r="A59" s="18" t="s">
        <v>10</v>
      </c>
      <c r="B59" s="17" t="s">
        <v>7</v>
      </c>
      <c r="C59" s="17"/>
      <c r="D59" s="13"/>
      <c r="E59" s="38">
        <f>H60+H61</f>
        <v>3500</v>
      </c>
      <c r="F59" s="39"/>
      <c r="G59" s="13"/>
      <c r="H59" s="12"/>
      <c r="I59" s="13"/>
      <c r="J59" s="13"/>
    </row>
    <row r="60" spans="1:10" x14ac:dyDescent="0.25">
      <c r="A60" s="1" t="s">
        <v>6</v>
      </c>
      <c r="B60" s="13" t="s">
        <v>38</v>
      </c>
      <c r="C60" s="13"/>
      <c r="D60" s="13"/>
      <c r="E60" s="13"/>
      <c r="F60" s="13"/>
      <c r="G60" s="13"/>
      <c r="H60" s="12">
        <v>1500</v>
      </c>
      <c r="I60" s="13"/>
      <c r="J60" s="13"/>
    </row>
    <row r="61" spans="1:10" x14ac:dyDescent="0.25">
      <c r="A61" s="1" t="s">
        <v>6</v>
      </c>
      <c r="B61" s="13" t="s">
        <v>39</v>
      </c>
      <c r="C61" s="13"/>
      <c r="D61" s="13"/>
      <c r="E61" s="13"/>
      <c r="F61" s="13"/>
      <c r="G61" s="13"/>
      <c r="H61" s="12">
        <v>2000</v>
      </c>
      <c r="I61" s="13"/>
      <c r="J61" s="13"/>
    </row>
    <row r="62" spans="1:10" x14ac:dyDescent="0.25">
      <c r="A62" s="18" t="s">
        <v>10</v>
      </c>
      <c r="B62" s="17" t="s">
        <v>11</v>
      </c>
      <c r="C62" s="17"/>
      <c r="D62" s="13"/>
      <c r="E62" s="38">
        <f>H63+H64+H65+H66</f>
        <v>27500</v>
      </c>
      <c r="F62" s="39"/>
      <c r="G62" s="13"/>
      <c r="H62" s="12"/>
      <c r="I62" s="13"/>
      <c r="J62" s="13"/>
    </row>
    <row r="63" spans="1:10" x14ac:dyDescent="0.25">
      <c r="A63" s="1" t="s">
        <v>6</v>
      </c>
      <c r="B63" s="13" t="s">
        <v>38</v>
      </c>
      <c r="C63" s="13"/>
      <c r="D63" s="13"/>
      <c r="E63" s="13"/>
      <c r="F63" s="13"/>
      <c r="G63" s="13"/>
      <c r="H63" s="12">
        <v>1500</v>
      </c>
      <c r="I63" s="13"/>
      <c r="J63" s="13"/>
    </row>
    <row r="64" spans="1:10" x14ac:dyDescent="0.25">
      <c r="A64" s="1" t="s">
        <v>6</v>
      </c>
      <c r="B64" s="13" t="s">
        <v>41</v>
      </c>
      <c r="C64" s="13"/>
      <c r="D64" s="13"/>
      <c r="E64" s="13"/>
      <c r="F64" s="13"/>
      <c r="G64" s="13"/>
      <c r="H64" s="12">
        <v>3000</v>
      </c>
      <c r="I64" s="13"/>
      <c r="J64" s="13"/>
    </row>
    <row r="65" spans="1:10" x14ac:dyDescent="0.25">
      <c r="A65" s="1" t="s">
        <v>6</v>
      </c>
      <c r="B65" s="13" t="s">
        <v>40</v>
      </c>
      <c r="C65" s="13"/>
      <c r="D65" s="13"/>
      <c r="E65" s="13"/>
      <c r="F65" s="13"/>
      <c r="G65" s="13"/>
      <c r="H65" s="12">
        <v>3000</v>
      </c>
      <c r="I65" s="13"/>
      <c r="J65" s="13"/>
    </row>
    <row r="66" spans="1:10" x14ac:dyDescent="0.25">
      <c r="A66" s="1" t="s">
        <v>6</v>
      </c>
      <c r="B66" s="13" t="s">
        <v>42</v>
      </c>
      <c r="C66" s="13"/>
      <c r="D66" s="13"/>
      <c r="E66" s="13"/>
      <c r="F66" s="13"/>
      <c r="G66" s="13"/>
      <c r="H66" s="12">
        <v>20000</v>
      </c>
      <c r="I66" s="13"/>
      <c r="J66" s="13"/>
    </row>
    <row r="67" spans="1:10" x14ac:dyDescent="0.25">
      <c r="A67" s="18" t="s">
        <v>10</v>
      </c>
      <c r="B67" s="17" t="s">
        <v>43</v>
      </c>
      <c r="C67" s="17"/>
      <c r="D67" s="17"/>
      <c r="E67" s="38">
        <f>H68</f>
        <v>3000</v>
      </c>
      <c r="F67" s="39"/>
      <c r="G67" s="13"/>
      <c r="H67" s="12"/>
      <c r="I67" s="13"/>
      <c r="J67" s="13"/>
    </row>
    <row r="68" spans="1:10" x14ac:dyDescent="0.25">
      <c r="A68" s="1" t="s">
        <v>6</v>
      </c>
      <c r="B68" s="13" t="s">
        <v>42</v>
      </c>
      <c r="C68" s="13"/>
      <c r="D68" s="13"/>
      <c r="E68" s="13"/>
      <c r="F68" s="13"/>
      <c r="G68" s="13"/>
      <c r="H68" s="12">
        <v>3000</v>
      </c>
      <c r="I68" s="13"/>
      <c r="J68" s="13"/>
    </row>
    <row r="69" spans="1:10" x14ac:dyDescent="0.25">
      <c r="B69" s="13"/>
      <c r="C69" s="13"/>
      <c r="D69" s="13"/>
      <c r="E69" s="13"/>
      <c r="F69" s="13"/>
      <c r="G69" s="13"/>
      <c r="H69" s="12"/>
      <c r="I69" s="13"/>
      <c r="J69" s="13"/>
    </row>
    <row r="70" spans="1:10" ht="21" x14ac:dyDescent="0.35">
      <c r="B70" s="14" t="s">
        <v>44</v>
      </c>
      <c r="C70" s="13"/>
      <c r="D70" s="13"/>
      <c r="E70" s="13"/>
      <c r="F70" s="44">
        <f>E71+E74</f>
        <v>5000</v>
      </c>
      <c r="G70" s="45"/>
      <c r="H70" s="15"/>
      <c r="I70" s="13"/>
      <c r="J70" s="13"/>
    </row>
    <row r="71" spans="1:10" x14ac:dyDescent="0.25">
      <c r="A71" s="18" t="s">
        <v>10</v>
      </c>
      <c r="B71" s="17" t="s">
        <v>11</v>
      </c>
      <c r="C71" s="13"/>
      <c r="D71" s="13"/>
      <c r="E71" s="38">
        <f>H72</f>
        <v>2000</v>
      </c>
      <c r="F71" s="39"/>
      <c r="G71" s="13"/>
      <c r="H71" s="12"/>
      <c r="I71" s="13"/>
      <c r="J71" s="13"/>
    </row>
    <row r="72" spans="1:10" x14ac:dyDescent="0.25">
      <c r="A72" s="1" t="s">
        <v>6</v>
      </c>
      <c r="B72" s="13" t="s">
        <v>45</v>
      </c>
      <c r="C72" s="13"/>
      <c r="D72" s="13"/>
      <c r="E72" s="13"/>
      <c r="F72" s="13"/>
      <c r="G72" s="13"/>
      <c r="H72" s="12">
        <v>2000</v>
      </c>
      <c r="I72" s="13"/>
      <c r="J72" s="13"/>
    </row>
    <row r="73" spans="1:10" x14ac:dyDescent="0.25">
      <c r="A73" s="1"/>
      <c r="B73" s="13"/>
      <c r="C73" s="13"/>
      <c r="D73" s="13"/>
      <c r="E73" s="13"/>
      <c r="F73" s="13"/>
      <c r="G73" s="13"/>
      <c r="H73" s="12"/>
      <c r="I73" s="13"/>
      <c r="J73" s="13"/>
    </row>
    <row r="74" spans="1:10" x14ac:dyDescent="0.25">
      <c r="A74" s="18" t="s">
        <v>10</v>
      </c>
      <c r="B74" s="17" t="s">
        <v>46</v>
      </c>
      <c r="C74" s="17"/>
      <c r="D74" s="13"/>
      <c r="E74" s="38">
        <f>H75</f>
        <v>3000</v>
      </c>
      <c r="F74" s="39"/>
      <c r="G74" s="13"/>
      <c r="H74" s="12"/>
      <c r="I74" s="13"/>
      <c r="J74" s="13"/>
    </row>
    <row r="75" spans="1:10" x14ac:dyDescent="0.25">
      <c r="A75" s="1" t="s">
        <v>6</v>
      </c>
      <c r="B75" s="13" t="s">
        <v>47</v>
      </c>
      <c r="C75" s="13"/>
      <c r="D75" s="13"/>
      <c r="E75" s="13"/>
      <c r="F75" s="13"/>
      <c r="G75" s="13"/>
      <c r="H75" s="12">
        <v>3000</v>
      </c>
      <c r="I75" s="13"/>
      <c r="J75" s="13"/>
    </row>
    <row r="76" spans="1:10" x14ac:dyDescent="0.25">
      <c r="A76" s="1"/>
      <c r="B76" s="13"/>
      <c r="C76" s="13"/>
      <c r="D76" s="13"/>
      <c r="E76" s="13"/>
      <c r="F76" s="13"/>
      <c r="G76" s="13"/>
      <c r="H76" s="12"/>
      <c r="I76" s="13"/>
      <c r="J76" s="13"/>
    </row>
    <row r="77" spans="1:10" ht="21" x14ac:dyDescent="0.35">
      <c r="A77" s="1"/>
      <c r="B77" s="14" t="s">
        <v>48</v>
      </c>
      <c r="C77" s="13"/>
      <c r="D77" s="13"/>
      <c r="E77" s="13"/>
      <c r="F77" s="44">
        <f>E78+E81+E84</f>
        <v>12000</v>
      </c>
      <c r="G77" s="45"/>
      <c r="H77" s="15"/>
      <c r="I77" s="13"/>
      <c r="J77" s="13"/>
    </row>
    <row r="78" spans="1:10" x14ac:dyDescent="0.25">
      <c r="A78" s="18" t="s">
        <v>10</v>
      </c>
      <c r="B78" s="17" t="s">
        <v>11</v>
      </c>
      <c r="C78" s="13"/>
      <c r="D78" s="13"/>
      <c r="E78" s="38">
        <f>H80</f>
        <v>5000</v>
      </c>
      <c r="F78" s="39"/>
      <c r="G78" s="13"/>
      <c r="H78" s="12"/>
      <c r="I78" s="13"/>
      <c r="J78" s="13"/>
    </row>
    <row r="79" spans="1:10" x14ac:dyDescent="0.25">
      <c r="A79" s="1" t="s">
        <v>6</v>
      </c>
      <c r="B79" s="13" t="s">
        <v>49</v>
      </c>
      <c r="C79" s="13"/>
      <c r="D79" s="13"/>
      <c r="E79" s="13"/>
      <c r="F79" s="13"/>
      <c r="G79" s="13"/>
      <c r="H79" s="12"/>
      <c r="I79" s="13"/>
      <c r="J79" s="13"/>
    </row>
    <row r="80" spans="1:10" x14ac:dyDescent="0.25">
      <c r="A80" s="1"/>
      <c r="B80" s="13" t="s">
        <v>50</v>
      </c>
      <c r="C80" s="13"/>
      <c r="D80" s="13"/>
      <c r="E80" s="13"/>
      <c r="F80" s="13"/>
      <c r="G80" s="13"/>
      <c r="H80" s="12">
        <v>5000</v>
      </c>
      <c r="I80" s="13"/>
      <c r="J80" s="13"/>
    </row>
    <row r="81" spans="1:10" x14ac:dyDescent="0.25">
      <c r="A81" s="18" t="s">
        <v>10</v>
      </c>
      <c r="B81" s="17" t="s">
        <v>79</v>
      </c>
      <c r="C81" s="17"/>
      <c r="D81" s="13"/>
      <c r="E81" s="38">
        <f>H83</f>
        <v>2000</v>
      </c>
      <c r="F81" s="39"/>
      <c r="G81" s="13"/>
      <c r="H81" s="12"/>
      <c r="I81" s="13"/>
      <c r="J81" s="13"/>
    </row>
    <row r="82" spans="1:10" x14ac:dyDescent="0.25">
      <c r="A82" s="1" t="s">
        <v>6</v>
      </c>
      <c r="B82" s="13" t="s">
        <v>51</v>
      </c>
      <c r="C82" s="13"/>
      <c r="D82" s="13"/>
      <c r="E82" s="13"/>
      <c r="F82" s="13"/>
      <c r="G82" s="13"/>
      <c r="H82" s="12"/>
      <c r="I82" s="13"/>
      <c r="J82" s="13"/>
    </row>
    <row r="83" spans="1:10" x14ac:dyDescent="0.25">
      <c r="A83" s="1"/>
      <c r="B83" s="13" t="s">
        <v>50</v>
      </c>
      <c r="C83" s="13"/>
      <c r="D83" s="13"/>
      <c r="E83" s="13"/>
      <c r="F83" s="13"/>
      <c r="G83" s="13"/>
      <c r="H83" s="12">
        <v>2000</v>
      </c>
      <c r="I83" s="13"/>
      <c r="J83" s="13"/>
    </row>
    <row r="84" spans="1:10" x14ac:dyDescent="0.25">
      <c r="A84" s="18" t="s">
        <v>10</v>
      </c>
      <c r="B84" s="17" t="s">
        <v>52</v>
      </c>
      <c r="C84" s="13"/>
      <c r="D84" s="13"/>
      <c r="E84" s="38">
        <f>H86</f>
        <v>5000</v>
      </c>
      <c r="F84" s="39"/>
      <c r="G84" s="13"/>
      <c r="H84" s="12"/>
      <c r="I84" s="13"/>
      <c r="J84" s="13"/>
    </row>
    <row r="85" spans="1:10" x14ac:dyDescent="0.25">
      <c r="A85" s="1" t="s">
        <v>6</v>
      </c>
      <c r="B85" s="13" t="s">
        <v>49</v>
      </c>
      <c r="C85" s="13"/>
      <c r="D85" s="13"/>
      <c r="E85" s="13"/>
      <c r="F85" s="13"/>
      <c r="G85" s="13"/>
      <c r="H85" s="12"/>
      <c r="I85" s="13"/>
      <c r="J85" s="13"/>
    </row>
    <row r="86" spans="1:10" x14ac:dyDescent="0.25">
      <c r="B86" s="13" t="s">
        <v>50</v>
      </c>
      <c r="C86" s="13"/>
      <c r="D86" s="13"/>
      <c r="E86" s="13"/>
      <c r="F86" s="13"/>
      <c r="G86" s="13"/>
      <c r="H86" s="12">
        <v>5000</v>
      </c>
      <c r="I86" s="13"/>
      <c r="J86" s="13"/>
    </row>
    <row r="87" spans="1:10" x14ac:dyDescent="0.25">
      <c r="B87" s="13"/>
      <c r="C87" s="13"/>
      <c r="D87" s="13"/>
      <c r="E87" s="13"/>
      <c r="F87" s="13"/>
      <c r="G87" s="13"/>
      <c r="H87" s="12"/>
      <c r="I87" s="13"/>
      <c r="J87" s="13"/>
    </row>
    <row r="88" spans="1:10" ht="18.75" x14ac:dyDescent="0.3">
      <c r="B88" s="14" t="s">
        <v>53</v>
      </c>
      <c r="C88" s="13"/>
      <c r="D88" s="13"/>
      <c r="E88" s="13"/>
      <c r="F88" s="13"/>
      <c r="G88" s="13"/>
      <c r="H88" s="12"/>
      <c r="I88" s="13"/>
      <c r="J88" s="13"/>
    </row>
    <row r="89" spans="1:10" ht="18.75" x14ac:dyDescent="0.3">
      <c r="B89" s="14" t="s">
        <v>54</v>
      </c>
      <c r="C89" s="13"/>
      <c r="D89" s="13"/>
      <c r="E89" s="46">
        <f>D90</f>
        <v>5000</v>
      </c>
      <c r="F89" s="47"/>
      <c r="G89" s="15"/>
      <c r="H89" s="12"/>
      <c r="I89" s="13"/>
      <c r="J89" s="13"/>
    </row>
    <row r="90" spans="1:10" x14ac:dyDescent="0.25">
      <c r="A90" s="18" t="s">
        <v>10</v>
      </c>
      <c r="B90" s="17" t="s">
        <v>11</v>
      </c>
      <c r="C90" s="13"/>
      <c r="D90" s="38">
        <f>H92+H93</f>
        <v>5000</v>
      </c>
      <c r="E90" s="39"/>
      <c r="F90" s="13"/>
      <c r="G90" s="13"/>
      <c r="H90" s="12"/>
      <c r="I90" s="13"/>
      <c r="J90" s="13"/>
    </row>
    <row r="91" spans="1:10" x14ac:dyDescent="0.25">
      <c r="A91" s="1" t="s">
        <v>6</v>
      </c>
      <c r="B91" s="13" t="s">
        <v>55</v>
      </c>
      <c r="C91" s="13"/>
      <c r="D91" s="13"/>
      <c r="E91" s="13"/>
      <c r="F91" s="13"/>
      <c r="G91" s="13"/>
      <c r="H91" s="12"/>
      <c r="I91" s="13"/>
      <c r="J91" s="13"/>
    </row>
    <row r="92" spans="1:10" x14ac:dyDescent="0.25">
      <c r="A92" s="1"/>
      <c r="B92" s="13" t="s">
        <v>56</v>
      </c>
      <c r="C92" s="13"/>
      <c r="D92" s="13"/>
      <c r="E92" s="13"/>
      <c r="F92" s="13"/>
      <c r="G92" s="13"/>
      <c r="H92" s="12">
        <v>3000</v>
      </c>
      <c r="I92" s="13"/>
      <c r="J92" s="13"/>
    </row>
    <row r="93" spans="1:10" x14ac:dyDescent="0.25">
      <c r="A93" s="1" t="s">
        <v>6</v>
      </c>
      <c r="B93" s="13" t="s">
        <v>57</v>
      </c>
      <c r="C93" s="13"/>
      <c r="D93" s="13"/>
      <c r="E93" s="13"/>
      <c r="F93" s="13"/>
      <c r="G93" s="13"/>
      <c r="H93" s="12">
        <v>2000</v>
      </c>
      <c r="I93" s="13"/>
      <c r="J93" s="13"/>
    </row>
    <row r="94" spans="1:10" x14ac:dyDescent="0.25">
      <c r="A94" s="1"/>
      <c r="B94" s="13"/>
      <c r="C94" s="13"/>
      <c r="D94" s="13"/>
      <c r="E94" s="13"/>
      <c r="F94" s="13"/>
      <c r="G94" s="13"/>
      <c r="H94" s="12"/>
      <c r="I94" s="13"/>
      <c r="J94" s="13"/>
    </row>
    <row r="95" spans="1:10" ht="18.75" x14ac:dyDescent="0.3">
      <c r="A95" s="1"/>
      <c r="B95" s="14" t="s">
        <v>58</v>
      </c>
      <c r="C95" s="13"/>
      <c r="D95" s="13"/>
      <c r="E95" s="13"/>
      <c r="F95" s="13"/>
      <c r="G95" s="13"/>
      <c r="H95" s="15"/>
      <c r="I95" s="46">
        <f>D96+E100</f>
        <v>203000</v>
      </c>
      <c r="J95" s="47"/>
    </row>
    <row r="96" spans="1:10" x14ac:dyDescent="0.25">
      <c r="A96" s="18" t="s">
        <v>10</v>
      </c>
      <c r="B96" s="17" t="s">
        <v>11</v>
      </c>
      <c r="C96" s="13"/>
      <c r="D96" s="38">
        <f>H97+H99+H98</f>
        <v>143000</v>
      </c>
      <c r="E96" s="39"/>
      <c r="F96" s="13"/>
      <c r="G96" s="13"/>
      <c r="H96" s="12"/>
      <c r="I96" s="13"/>
      <c r="J96" s="13"/>
    </row>
    <row r="97" spans="1:10" x14ac:dyDescent="0.25">
      <c r="A97" s="1" t="s">
        <v>6</v>
      </c>
      <c r="B97" s="13" t="s">
        <v>59</v>
      </c>
      <c r="C97" s="13"/>
      <c r="D97" s="13"/>
      <c r="E97" s="13"/>
      <c r="F97" s="13"/>
      <c r="G97" s="13"/>
      <c r="H97" s="12">
        <v>120000</v>
      </c>
      <c r="I97" s="13"/>
      <c r="J97" s="13"/>
    </row>
    <row r="98" spans="1:10" x14ac:dyDescent="0.25">
      <c r="A98" s="1" t="s">
        <v>6</v>
      </c>
      <c r="B98" s="13" t="s">
        <v>81</v>
      </c>
      <c r="C98" s="13"/>
      <c r="D98" s="13"/>
      <c r="E98" s="13"/>
      <c r="F98" s="13"/>
      <c r="G98" s="13"/>
      <c r="H98" s="12">
        <v>20000</v>
      </c>
      <c r="I98" s="13"/>
      <c r="J98" s="13"/>
    </row>
    <row r="99" spans="1:10" x14ac:dyDescent="0.25">
      <c r="A99" s="1" t="s">
        <v>6</v>
      </c>
      <c r="B99" s="13" t="s">
        <v>60</v>
      </c>
      <c r="C99" s="13"/>
      <c r="D99" s="13"/>
      <c r="E99" s="13"/>
      <c r="F99" s="13"/>
      <c r="G99" s="13"/>
      <c r="H99" s="12">
        <v>3000</v>
      </c>
      <c r="I99" s="13"/>
      <c r="J99" s="13"/>
    </row>
    <row r="100" spans="1:10" x14ac:dyDescent="0.25">
      <c r="A100" s="18" t="s">
        <v>10</v>
      </c>
      <c r="B100" s="17" t="s">
        <v>61</v>
      </c>
      <c r="C100" s="17"/>
      <c r="D100" s="17"/>
      <c r="E100" s="38">
        <f>H101</f>
        <v>60000</v>
      </c>
      <c r="F100" s="39"/>
      <c r="G100" s="13"/>
      <c r="H100" s="12"/>
      <c r="I100" s="13"/>
      <c r="J100" s="13"/>
    </row>
    <row r="101" spans="1:10" x14ac:dyDescent="0.25">
      <c r="A101" s="1" t="s">
        <v>6</v>
      </c>
      <c r="B101" s="13" t="s">
        <v>62</v>
      </c>
      <c r="C101" s="13"/>
      <c r="D101" s="13"/>
      <c r="E101" s="13"/>
      <c r="F101" s="13"/>
      <c r="G101" s="13"/>
      <c r="H101" s="12">
        <v>60000</v>
      </c>
      <c r="I101" s="13"/>
      <c r="J101" s="13"/>
    </row>
    <row r="102" spans="1:10" x14ac:dyDescent="0.25">
      <c r="A102" s="1"/>
      <c r="B102" s="13"/>
      <c r="C102" s="13"/>
      <c r="D102" s="13"/>
      <c r="E102" s="13"/>
      <c r="F102" s="13"/>
      <c r="G102" s="13"/>
      <c r="H102" s="12"/>
      <c r="I102" s="13"/>
      <c r="J102" s="13"/>
    </row>
    <row r="103" spans="1:10" ht="18.75" x14ac:dyDescent="0.3">
      <c r="A103" s="1"/>
      <c r="B103" s="14" t="s">
        <v>63</v>
      </c>
      <c r="C103" s="13"/>
      <c r="D103" s="13"/>
      <c r="E103" s="13"/>
      <c r="F103" s="13"/>
      <c r="G103" s="13"/>
      <c r="H103" s="15"/>
      <c r="I103" s="46">
        <f>E104+E107+E111</f>
        <v>163000</v>
      </c>
      <c r="J103" s="47"/>
    </row>
    <row r="104" spans="1:10" x14ac:dyDescent="0.25">
      <c r="A104" s="18" t="s">
        <v>10</v>
      </c>
      <c r="B104" s="17" t="s">
        <v>11</v>
      </c>
      <c r="C104" s="17"/>
      <c r="D104" s="13"/>
      <c r="E104" s="38">
        <f>H106</f>
        <v>5000</v>
      </c>
      <c r="F104" s="39"/>
      <c r="G104" s="13"/>
      <c r="H104" s="12"/>
      <c r="I104" s="13"/>
      <c r="J104" s="13"/>
    </row>
    <row r="105" spans="1:10" x14ac:dyDescent="0.25">
      <c r="A105" s="1" t="s">
        <v>6</v>
      </c>
      <c r="B105" s="13" t="s">
        <v>64</v>
      </c>
      <c r="C105" s="13"/>
      <c r="D105" s="13"/>
      <c r="E105" s="13"/>
      <c r="F105" s="13"/>
      <c r="G105" s="13"/>
      <c r="H105" s="12"/>
      <c r="I105" s="13"/>
      <c r="J105" s="13"/>
    </row>
    <row r="106" spans="1:10" x14ac:dyDescent="0.25">
      <c r="A106" s="1"/>
      <c r="B106" s="13" t="s">
        <v>65</v>
      </c>
      <c r="C106" s="13"/>
      <c r="D106" s="13"/>
      <c r="E106" s="13"/>
      <c r="F106" s="13"/>
      <c r="G106" s="13"/>
      <c r="H106" s="12">
        <v>5000</v>
      </c>
      <c r="I106" s="13"/>
      <c r="J106" s="13"/>
    </row>
    <row r="107" spans="1:10" x14ac:dyDescent="0.25">
      <c r="A107" s="18" t="s">
        <v>10</v>
      </c>
      <c r="B107" s="17" t="s">
        <v>14</v>
      </c>
      <c r="C107" s="17"/>
      <c r="D107" s="13"/>
      <c r="E107" s="38">
        <f>H109+H110</f>
        <v>8000</v>
      </c>
      <c r="F107" s="39"/>
      <c r="G107" s="13"/>
      <c r="H107" s="12"/>
      <c r="I107" s="13"/>
      <c r="J107" s="13"/>
    </row>
    <row r="108" spans="1:10" x14ac:dyDescent="0.25">
      <c r="A108" s="1" t="s">
        <v>6</v>
      </c>
      <c r="B108" s="13" t="s">
        <v>66</v>
      </c>
      <c r="C108" s="13"/>
      <c r="D108" s="13"/>
      <c r="E108" s="13"/>
      <c r="F108" s="13"/>
      <c r="G108" s="13"/>
      <c r="H108" s="13"/>
      <c r="I108" s="13"/>
      <c r="J108" s="13"/>
    </row>
    <row r="109" spans="1:10" x14ac:dyDescent="0.25">
      <c r="A109" s="1"/>
      <c r="B109" s="13" t="s">
        <v>67</v>
      </c>
      <c r="C109" s="13"/>
      <c r="D109" s="13"/>
      <c r="E109" s="13"/>
      <c r="F109" s="13"/>
      <c r="G109" s="13"/>
      <c r="H109" s="12">
        <v>5000</v>
      </c>
      <c r="I109" s="13"/>
      <c r="J109" s="13"/>
    </row>
    <row r="110" spans="1:10" x14ac:dyDescent="0.25">
      <c r="A110" s="1" t="s">
        <v>6</v>
      </c>
      <c r="B110" s="13" t="s">
        <v>82</v>
      </c>
      <c r="C110" s="13"/>
      <c r="D110" s="13"/>
      <c r="E110" s="13"/>
      <c r="F110" s="13"/>
      <c r="G110" s="13"/>
      <c r="H110" s="12">
        <v>3000</v>
      </c>
      <c r="I110" s="13"/>
      <c r="J110" s="13"/>
    </row>
    <row r="111" spans="1:10" x14ac:dyDescent="0.25">
      <c r="A111" s="18" t="s">
        <v>10</v>
      </c>
      <c r="B111" s="17" t="s">
        <v>68</v>
      </c>
      <c r="C111" s="13"/>
      <c r="D111" s="13"/>
      <c r="E111" s="38">
        <f>H113</f>
        <v>150000</v>
      </c>
      <c r="F111" s="39"/>
      <c r="G111" s="13"/>
      <c r="H111" s="12"/>
      <c r="I111" s="13"/>
      <c r="J111" s="13"/>
    </row>
    <row r="112" spans="1:10" x14ac:dyDescent="0.25">
      <c r="A112" s="1" t="s">
        <v>6</v>
      </c>
      <c r="B112" s="13" t="s">
        <v>69</v>
      </c>
      <c r="C112" s="13"/>
      <c r="D112" s="13"/>
      <c r="E112" s="13"/>
      <c r="F112" s="13"/>
      <c r="G112" s="13"/>
      <c r="H112" s="12"/>
      <c r="I112" s="13"/>
      <c r="J112" s="13"/>
    </row>
    <row r="113" spans="1:10" x14ac:dyDescent="0.25">
      <c r="A113" s="1"/>
      <c r="B113" s="13" t="s">
        <v>70</v>
      </c>
      <c r="C113" s="13"/>
      <c r="D113" s="13"/>
      <c r="E113" s="13"/>
      <c r="F113" s="13"/>
      <c r="G113" s="13"/>
      <c r="H113" s="12">
        <v>150000</v>
      </c>
      <c r="I113" s="13"/>
      <c r="J113" s="13"/>
    </row>
    <row r="114" spans="1:10" x14ac:dyDescent="0.25">
      <c r="A114" s="1"/>
      <c r="B114" s="13"/>
      <c r="C114" s="13"/>
      <c r="D114" s="13"/>
      <c r="E114" s="13"/>
      <c r="F114" s="13"/>
      <c r="G114" s="13"/>
      <c r="H114" s="12"/>
      <c r="I114" s="13"/>
      <c r="J114" s="13"/>
    </row>
    <row r="115" spans="1:10" ht="18.75" x14ac:dyDescent="0.3">
      <c r="A115" s="1"/>
      <c r="B115" s="14" t="s">
        <v>71</v>
      </c>
      <c r="C115" s="13"/>
      <c r="D115" s="13"/>
      <c r="E115" s="13"/>
      <c r="F115" s="13"/>
      <c r="G115" s="46">
        <f>E116</f>
        <v>6000</v>
      </c>
      <c r="H115" s="47"/>
      <c r="I115" s="15"/>
      <c r="J115" s="13"/>
    </row>
    <row r="116" spans="1:10" x14ac:dyDescent="0.25">
      <c r="A116" s="18" t="s">
        <v>10</v>
      </c>
      <c r="B116" s="17" t="s">
        <v>11</v>
      </c>
      <c r="C116" s="17"/>
      <c r="D116" s="13"/>
      <c r="E116" s="38">
        <f>H118</f>
        <v>6000</v>
      </c>
      <c r="F116" s="39"/>
      <c r="G116" s="13"/>
      <c r="H116" s="12"/>
      <c r="I116" s="13"/>
      <c r="J116" s="13"/>
    </row>
    <row r="117" spans="1:10" x14ac:dyDescent="0.25">
      <c r="A117" s="1" t="s">
        <v>6</v>
      </c>
      <c r="B117" s="13" t="s">
        <v>72</v>
      </c>
      <c r="C117" s="13"/>
      <c r="D117" s="13"/>
      <c r="E117" s="13"/>
      <c r="F117" s="13"/>
      <c r="G117" s="13"/>
      <c r="H117" s="12"/>
      <c r="I117" s="13"/>
      <c r="J117" s="13"/>
    </row>
    <row r="118" spans="1:10" x14ac:dyDescent="0.25">
      <c r="A118" s="1"/>
      <c r="B118" s="13" t="s">
        <v>73</v>
      </c>
      <c r="C118" s="13"/>
      <c r="D118" s="13"/>
      <c r="E118" s="13"/>
      <c r="F118" s="13"/>
      <c r="G118" s="13"/>
      <c r="H118" s="12">
        <v>6000</v>
      </c>
      <c r="I118" s="13"/>
      <c r="J118" s="13"/>
    </row>
    <row r="119" spans="1:10" x14ac:dyDescent="0.25">
      <c r="A119" s="1"/>
      <c r="B119" s="13"/>
      <c r="C119" s="13"/>
      <c r="D119" s="13"/>
      <c r="E119" s="13"/>
      <c r="F119" s="13"/>
      <c r="G119" s="13"/>
      <c r="H119" s="12"/>
      <c r="I119" s="13"/>
      <c r="J119" s="13"/>
    </row>
    <row r="120" spans="1:10" ht="18.75" x14ac:dyDescent="0.3">
      <c r="A120" s="1"/>
      <c r="B120" s="14" t="s">
        <v>61</v>
      </c>
      <c r="C120" s="13"/>
      <c r="D120" s="13"/>
      <c r="E120" s="13"/>
      <c r="F120" s="46">
        <f>H121+H122</f>
        <v>160000</v>
      </c>
      <c r="G120" s="47"/>
      <c r="H120" s="15"/>
      <c r="I120" s="13"/>
      <c r="J120" s="13"/>
    </row>
    <row r="121" spans="1:10" x14ac:dyDescent="0.25">
      <c r="A121" s="18" t="s">
        <v>10</v>
      </c>
      <c r="B121" s="17" t="s">
        <v>74</v>
      </c>
      <c r="C121" s="17"/>
      <c r="D121" s="13"/>
      <c r="E121" s="13"/>
      <c r="F121" s="13"/>
      <c r="G121" s="13"/>
      <c r="H121" s="12">
        <v>10000</v>
      </c>
      <c r="I121" s="13"/>
      <c r="J121" s="13"/>
    </row>
    <row r="122" spans="1:10" x14ac:dyDescent="0.25">
      <c r="A122" s="18" t="s">
        <v>10</v>
      </c>
      <c r="B122" s="17" t="s">
        <v>75</v>
      </c>
      <c r="C122" s="17"/>
      <c r="D122" s="13"/>
      <c r="E122" s="13"/>
      <c r="F122" s="13"/>
      <c r="G122" s="13"/>
      <c r="H122" s="12">
        <v>150000</v>
      </c>
      <c r="I122" s="13"/>
      <c r="J122" s="13"/>
    </row>
    <row r="123" spans="1:10" x14ac:dyDescent="0.25">
      <c r="A123" s="1"/>
      <c r="B123" s="13"/>
      <c r="C123" s="13"/>
      <c r="D123" s="13"/>
      <c r="E123" s="13"/>
      <c r="F123" s="13"/>
      <c r="G123" s="13"/>
      <c r="H123" s="12"/>
      <c r="I123" s="13"/>
      <c r="J123" s="13"/>
    </row>
    <row r="124" spans="1:10" ht="18.75" x14ac:dyDescent="0.3">
      <c r="A124" s="1"/>
      <c r="B124" s="47" t="s">
        <v>76</v>
      </c>
      <c r="C124" s="47"/>
      <c r="D124" s="47"/>
      <c r="E124" s="47"/>
      <c r="F124" s="47"/>
      <c r="G124" s="46">
        <f>E5+E52+F58+F70+F77+E89+I95+I103+G115+F120</f>
        <v>656000</v>
      </c>
      <c r="H124" s="47"/>
      <c r="I124" s="47"/>
      <c r="J124" s="13"/>
    </row>
    <row r="125" spans="1:10" x14ac:dyDescent="0.25">
      <c r="A125" s="1"/>
      <c r="B125" s="13"/>
      <c r="C125" s="13"/>
      <c r="D125" s="13"/>
      <c r="E125" s="13"/>
      <c r="F125" s="13"/>
      <c r="G125" s="13"/>
      <c r="H125" s="12"/>
      <c r="I125" s="13"/>
      <c r="J125" s="13"/>
    </row>
    <row r="126" spans="1:10" x14ac:dyDescent="0.25">
      <c r="A126" s="1"/>
      <c r="B126" s="13"/>
      <c r="C126" s="13"/>
      <c r="D126" s="13"/>
      <c r="E126" s="13"/>
      <c r="F126" s="13"/>
      <c r="G126" s="20"/>
      <c r="H126" s="21"/>
      <c r="I126" s="21"/>
      <c r="J126" s="13"/>
    </row>
    <row r="127" spans="1:10" x14ac:dyDescent="0.25">
      <c r="A127" s="1"/>
      <c r="B127" s="13"/>
      <c r="C127" s="13"/>
      <c r="D127" s="13"/>
      <c r="E127" s="13"/>
      <c r="F127" s="13"/>
      <c r="G127" s="13"/>
      <c r="H127" s="12"/>
      <c r="I127" s="13"/>
      <c r="J127" s="13"/>
    </row>
    <row r="128" spans="1:10" x14ac:dyDescent="0.25">
      <c r="A128" s="1"/>
      <c r="B128" s="13"/>
      <c r="C128" s="13"/>
      <c r="D128" s="13"/>
      <c r="E128" s="13"/>
      <c r="F128" s="13"/>
      <c r="G128" s="13"/>
      <c r="H128" s="12"/>
      <c r="I128" s="13"/>
      <c r="J128" s="13"/>
    </row>
    <row r="129" spans="1:10" x14ac:dyDescent="0.25">
      <c r="A129" s="1"/>
      <c r="B129" s="13"/>
      <c r="C129" s="13"/>
      <c r="D129" s="13"/>
      <c r="E129" s="13"/>
      <c r="F129" s="13"/>
      <c r="G129" s="13"/>
      <c r="H129" s="12"/>
      <c r="I129" s="13"/>
      <c r="J129" s="13"/>
    </row>
    <row r="130" spans="1:10" x14ac:dyDescent="0.25">
      <c r="A130" s="1"/>
      <c r="B130" s="13"/>
      <c r="C130" s="13"/>
      <c r="D130" s="13"/>
      <c r="E130" s="13"/>
      <c r="F130" s="13"/>
      <c r="G130" s="13"/>
      <c r="H130" s="12"/>
      <c r="I130" s="13"/>
      <c r="J130" s="13"/>
    </row>
    <row r="131" spans="1:10" x14ac:dyDescent="0.25">
      <c r="A131" s="1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"/>
    </row>
    <row r="134" spans="1:10" x14ac:dyDescent="0.25">
      <c r="A134" s="1"/>
    </row>
    <row r="135" spans="1:10" x14ac:dyDescent="0.25">
      <c r="A135" s="1"/>
    </row>
    <row r="136" spans="1:10" x14ac:dyDescent="0.25">
      <c r="A136" s="1"/>
    </row>
    <row r="137" spans="1:10" x14ac:dyDescent="0.25">
      <c r="A137" s="1"/>
    </row>
    <row r="138" spans="1:10" x14ac:dyDescent="0.25">
      <c r="A138" s="1"/>
    </row>
  </sheetData>
  <mergeCells count="45">
    <mergeCell ref="B124:F124"/>
    <mergeCell ref="G124:I124"/>
    <mergeCell ref="E104:F104"/>
    <mergeCell ref="E107:F107"/>
    <mergeCell ref="E111:F111"/>
    <mergeCell ref="E116:F116"/>
    <mergeCell ref="G115:H115"/>
    <mergeCell ref="F120:G120"/>
    <mergeCell ref="I103:J103"/>
    <mergeCell ref="E71:F71"/>
    <mergeCell ref="E74:F74"/>
    <mergeCell ref="F70:G70"/>
    <mergeCell ref="F77:G77"/>
    <mergeCell ref="E81:F81"/>
    <mergeCell ref="E84:F84"/>
    <mergeCell ref="E78:F78"/>
    <mergeCell ref="E89:F89"/>
    <mergeCell ref="D90:E90"/>
    <mergeCell ref="I95:J95"/>
    <mergeCell ref="D96:E96"/>
    <mergeCell ref="E100:F100"/>
    <mergeCell ref="E54:F54"/>
    <mergeCell ref="E52:F52"/>
    <mergeCell ref="E59:F59"/>
    <mergeCell ref="E62:F62"/>
    <mergeCell ref="E67:F67"/>
    <mergeCell ref="F58:G58"/>
    <mergeCell ref="F38:G38"/>
    <mergeCell ref="E43:F43"/>
    <mergeCell ref="E49:F49"/>
    <mergeCell ref="E5:F5"/>
    <mergeCell ref="D42:E42"/>
    <mergeCell ref="D48:E48"/>
    <mergeCell ref="E16:F16"/>
    <mergeCell ref="D21:E21"/>
    <mergeCell ref="F29:G29"/>
    <mergeCell ref="F25:G25"/>
    <mergeCell ref="F22:G22"/>
    <mergeCell ref="F35:G35"/>
    <mergeCell ref="E14:F14"/>
    <mergeCell ref="A1:I1"/>
    <mergeCell ref="A2:I2"/>
    <mergeCell ref="D8:E8"/>
    <mergeCell ref="D9:E9"/>
    <mergeCell ref="D12:E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138"/>
  <sheetViews>
    <sheetView tabSelected="1" workbookViewId="0">
      <selection activeCell="F122" sqref="F122"/>
    </sheetView>
  </sheetViews>
  <sheetFormatPr defaultRowHeight="15" x14ac:dyDescent="0.25"/>
  <cols>
    <col min="5" max="5" width="12.28515625" bestFit="1" customWidth="1"/>
    <col min="7" max="7" width="12.140625" customWidth="1"/>
    <col min="8" max="8" width="10.140625" bestFit="1" customWidth="1"/>
  </cols>
  <sheetData>
    <row r="1" spans="1:10" ht="22.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0" ht="20.25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5" spans="1:10" ht="31.5" x14ac:dyDescent="0.35">
      <c r="B5" s="3" t="s">
        <v>2</v>
      </c>
      <c r="C5" s="2"/>
      <c r="E5" s="40">
        <f>D8+D21+D42+D48</f>
        <v>61500</v>
      </c>
      <c r="F5" s="41"/>
      <c r="G5" s="1"/>
      <c r="I5" s="26"/>
      <c r="J5" s="25" t="s">
        <v>77</v>
      </c>
    </row>
    <row r="6" spans="1:10" ht="18.75" x14ac:dyDescent="0.3">
      <c r="A6" s="3" t="s">
        <v>3</v>
      </c>
      <c r="B6" s="3"/>
      <c r="C6" s="4"/>
      <c r="D6" s="9"/>
      <c r="E6" s="9"/>
      <c r="F6" s="9"/>
      <c r="G6" s="9"/>
      <c r="H6" s="9"/>
      <c r="I6" s="30"/>
    </row>
    <row r="7" spans="1:10" ht="18.75" x14ac:dyDescent="0.3">
      <c r="A7" s="6" t="s">
        <v>4</v>
      </c>
      <c r="B7" s="3"/>
      <c r="C7" s="3"/>
      <c r="D7" s="3"/>
      <c r="E7" s="3"/>
      <c r="F7" s="3"/>
      <c r="G7" s="3"/>
      <c r="H7" s="3"/>
      <c r="I7" s="30"/>
    </row>
    <row r="8" spans="1:10" ht="18.75" x14ac:dyDescent="0.3">
      <c r="A8" s="7" t="s">
        <v>5</v>
      </c>
      <c r="B8" s="7"/>
      <c r="C8" s="7"/>
      <c r="D8" s="34">
        <f>D9+D12+E14+E16</f>
        <v>23000</v>
      </c>
      <c r="E8" s="35"/>
      <c r="F8" s="9"/>
      <c r="G8" s="9"/>
      <c r="H8" s="9"/>
      <c r="I8" s="30"/>
    </row>
    <row r="9" spans="1:10" x14ac:dyDescent="0.25">
      <c r="A9" s="18" t="s">
        <v>10</v>
      </c>
      <c r="B9" s="2" t="s">
        <v>7</v>
      </c>
      <c r="D9" s="36">
        <f>H10+H11</f>
        <v>12000</v>
      </c>
      <c r="E9" s="37"/>
      <c r="I9" s="31"/>
    </row>
    <row r="10" spans="1:10" x14ac:dyDescent="0.25">
      <c r="A10" s="8" t="s">
        <v>6</v>
      </c>
      <c r="B10" s="13" t="s">
        <v>8</v>
      </c>
      <c r="C10" s="13"/>
      <c r="D10" s="13"/>
      <c r="E10" s="13"/>
      <c r="F10" s="13"/>
      <c r="G10" s="13"/>
      <c r="H10" s="12">
        <v>6000</v>
      </c>
      <c r="I10" s="27"/>
      <c r="J10" s="23">
        <v>4221</v>
      </c>
    </row>
    <row r="11" spans="1:10" x14ac:dyDescent="0.25">
      <c r="A11" s="8" t="s">
        <v>6</v>
      </c>
      <c r="B11" s="13" t="s">
        <v>9</v>
      </c>
      <c r="C11" s="13"/>
      <c r="D11" s="13"/>
      <c r="E11" s="13"/>
      <c r="F11" s="13"/>
      <c r="G11" s="13"/>
      <c r="H11" s="12">
        <v>6000</v>
      </c>
      <c r="I11" s="27"/>
      <c r="J11" s="24">
        <v>4221</v>
      </c>
    </row>
    <row r="12" spans="1:10" x14ac:dyDescent="0.25">
      <c r="A12" s="19" t="s">
        <v>10</v>
      </c>
      <c r="B12" s="17" t="s">
        <v>11</v>
      </c>
      <c r="C12" s="13"/>
      <c r="D12" s="38">
        <f>H13</f>
        <v>2000</v>
      </c>
      <c r="E12" s="39"/>
      <c r="F12" s="13"/>
      <c r="G12" s="13"/>
      <c r="H12" s="13"/>
      <c r="I12" s="22"/>
      <c r="J12" s="13"/>
    </row>
    <row r="13" spans="1:10" x14ac:dyDescent="0.25">
      <c r="A13" s="8" t="s">
        <v>6</v>
      </c>
      <c r="B13" s="13" t="s">
        <v>12</v>
      </c>
      <c r="C13" s="13"/>
      <c r="D13" s="13"/>
      <c r="E13" s="13"/>
      <c r="F13" s="13"/>
      <c r="G13" s="13"/>
      <c r="H13" s="12">
        <v>2000</v>
      </c>
      <c r="I13" s="27"/>
      <c r="J13" s="23">
        <v>3222</v>
      </c>
    </row>
    <row r="14" spans="1:10" x14ac:dyDescent="0.25">
      <c r="A14" s="19" t="s">
        <v>10</v>
      </c>
      <c r="B14" s="17" t="s">
        <v>78</v>
      </c>
      <c r="C14" s="13"/>
      <c r="D14" s="13"/>
      <c r="E14" s="38">
        <f>H15</f>
        <v>5000</v>
      </c>
      <c r="F14" s="39"/>
      <c r="G14" s="13"/>
      <c r="H14" s="12"/>
      <c r="I14" s="22"/>
      <c r="J14" s="13"/>
    </row>
    <row r="15" spans="1:10" x14ac:dyDescent="0.25">
      <c r="A15" s="8" t="s">
        <v>6</v>
      </c>
      <c r="B15" s="13" t="s">
        <v>13</v>
      </c>
      <c r="C15" s="13"/>
      <c r="D15" s="13"/>
      <c r="E15" s="13"/>
      <c r="F15" s="13"/>
      <c r="G15" s="13"/>
      <c r="H15" s="12">
        <v>5000</v>
      </c>
      <c r="I15" s="27"/>
      <c r="J15" s="23">
        <v>3237</v>
      </c>
    </row>
    <row r="16" spans="1:10" x14ac:dyDescent="0.25">
      <c r="A16" s="19" t="s">
        <v>10</v>
      </c>
      <c r="B16" s="17" t="s">
        <v>14</v>
      </c>
      <c r="C16" s="13"/>
      <c r="D16" s="13"/>
      <c r="E16" s="38">
        <f>H17+H18</f>
        <v>4000</v>
      </c>
      <c r="F16" s="39"/>
      <c r="G16" s="13"/>
      <c r="H16" s="12"/>
      <c r="I16" s="27"/>
      <c r="J16" s="13"/>
    </row>
    <row r="17" spans="1:10" x14ac:dyDescent="0.25">
      <c r="A17" s="8" t="s">
        <v>6</v>
      </c>
      <c r="B17" s="13" t="s">
        <v>15</v>
      </c>
      <c r="C17" s="13"/>
      <c r="D17" s="13"/>
      <c r="E17" s="13"/>
      <c r="F17" s="13"/>
      <c r="G17" s="13"/>
      <c r="H17" s="12">
        <v>2000</v>
      </c>
      <c r="I17" s="27"/>
      <c r="J17" s="23">
        <v>32999</v>
      </c>
    </row>
    <row r="18" spans="1:10" x14ac:dyDescent="0.25">
      <c r="A18" s="8" t="s">
        <v>6</v>
      </c>
      <c r="B18" s="13" t="s">
        <v>12</v>
      </c>
      <c r="C18" s="13"/>
      <c r="D18" s="13"/>
      <c r="E18" s="13"/>
      <c r="F18" s="13"/>
      <c r="G18" s="13"/>
      <c r="H18" s="12">
        <v>2000</v>
      </c>
      <c r="I18" s="27"/>
      <c r="J18" s="24">
        <v>32221</v>
      </c>
    </row>
    <row r="19" spans="1:10" x14ac:dyDescent="0.25">
      <c r="A19" s="5"/>
      <c r="B19" s="13"/>
      <c r="C19" s="13"/>
      <c r="D19" s="13"/>
      <c r="E19" s="13"/>
      <c r="F19" s="13"/>
      <c r="G19" s="13"/>
      <c r="H19" s="12"/>
      <c r="I19" s="22"/>
      <c r="J19" s="13"/>
    </row>
    <row r="20" spans="1:10" ht="18.75" x14ac:dyDescent="0.3">
      <c r="A20" s="3" t="s">
        <v>16</v>
      </c>
      <c r="B20" s="13"/>
      <c r="C20" s="13"/>
      <c r="D20" s="13"/>
      <c r="E20" s="13"/>
      <c r="F20" s="13"/>
      <c r="G20" s="13"/>
      <c r="H20" s="12"/>
      <c r="I20" s="22"/>
      <c r="J20" s="13"/>
    </row>
    <row r="21" spans="1:10" ht="18.75" x14ac:dyDescent="0.3">
      <c r="A21" s="3" t="s">
        <v>17</v>
      </c>
      <c r="B21" s="13"/>
      <c r="C21" s="13"/>
      <c r="D21" s="42">
        <f>F22+F25+F29+F35+F38</f>
        <v>35000</v>
      </c>
      <c r="E21" s="43"/>
      <c r="F21" s="13"/>
      <c r="G21" s="13"/>
      <c r="H21" s="12"/>
      <c r="I21" s="22"/>
      <c r="J21" s="13"/>
    </row>
    <row r="22" spans="1:10" x14ac:dyDescent="0.25">
      <c r="A22" s="18" t="s">
        <v>10</v>
      </c>
      <c r="B22" s="17" t="s">
        <v>7</v>
      </c>
      <c r="C22" s="13"/>
      <c r="D22" s="13"/>
      <c r="E22" s="13"/>
      <c r="F22" s="38">
        <f>H23</f>
        <v>3000</v>
      </c>
      <c r="G22" s="39"/>
      <c r="H22" s="12"/>
      <c r="I22" s="22"/>
      <c r="J22" s="13"/>
    </row>
    <row r="23" spans="1:10" x14ac:dyDescent="0.25">
      <c r="A23" s="1" t="s">
        <v>6</v>
      </c>
      <c r="B23" s="13" t="s">
        <v>18</v>
      </c>
      <c r="C23" s="13"/>
      <c r="D23" s="13"/>
      <c r="E23" s="13"/>
      <c r="F23" s="13"/>
      <c r="G23" s="13"/>
      <c r="H23" s="12">
        <v>3000</v>
      </c>
      <c r="I23" s="27"/>
      <c r="J23" s="23">
        <v>32399</v>
      </c>
    </row>
    <row r="24" spans="1:10" x14ac:dyDescent="0.25">
      <c r="A24" s="1"/>
      <c r="B24" s="13"/>
      <c r="C24" s="13"/>
      <c r="D24" s="13"/>
      <c r="E24" s="13"/>
      <c r="F24" s="13"/>
      <c r="G24" s="13"/>
      <c r="H24" s="12"/>
      <c r="I24" s="22"/>
      <c r="J24" s="13"/>
    </row>
    <row r="25" spans="1:10" x14ac:dyDescent="0.25">
      <c r="A25" s="18" t="s">
        <v>10</v>
      </c>
      <c r="B25" s="17" t="s">
        <v>11</v>
      </c>
      <c r="C25" s="13"/>
      <c r="D25" s="13"/>
      <c r="E25" s="13"/>
      <c r="F25" s="38">
        <f>H26+H27</f>
        <v>5000</v>
      </c>
      <c r="G25" s="39"/>
      <c r="H25" s="12"/>
      <c r="I25" s="22"/>
      <c r="J25" s="13"/>
    </row>
    <row r="26" spans="1:10" x14ac:dyDescent="0.25">
      <c r="A26" s="1" t="s">
        <v>6</v>
      </c>
      <c r="B26" s="13" t="s">
        <v>19</v>
      </c>
      <c r="C26" s="13"/>
      <c r="D26" s="13"/>
      <c r="E26" s="13"/>
      <c r="F26" s="13"/>
      <c r="G26" s="13"/>
      <c r="H26" s="12">
        <v>3000</v>
      </c>
      <c r="I26" s="27"/>
      <c r="J26" s="23">
        <v>3239</v>
      </c>
    </row>
    <row r="27" spans="1:10" x14ac:dyDescent="0.25">
      <c r="A27" s="1" t="s">
        <v>6</v>
      </c>
      <c r="B27" s="13" t="s">
        <v>20</v>
      </c>
      <c r="C27" s="13"/>
      <c r="D27" s="13"/>
      <c r="E27" s="13"/>
      <c r="F27" s="13"/>
      <c r="G27" s="13"/>
      <c r="H27" s="12">
        <v>2000</v>
      </c>
      <c r="I27" s="27"/>
      <c r="J27" s="24">
        <v>3235</v>
      </c>
    </row>
    <row r="28" spans="1:10" x14ac:dyDescent="0.25">
      <c r="A28" s="1"/>
      <c r="B28" s="13"/>
      <c r="C28" s="13"/>
      <c r="D28" s="13"/>
      <c r="E28" s="13"/>
      <c r="F28" s="13"/>
      <c r="G28" s="13"/>
      <c r="H28" s="12"/>
      <c r="I28" s="22"/>
      <c r="J28" s="13"/>
    </row>
    <row r="29" spans="1:10" x14ac:dyDescent="0.25">
      <c r="A29" s="18" t="s">
        <v>10</v>
      </c>
      <c r="B29" s="17" t="s">
        <v>21</v>
      </c>
      <c r="C29" s="17"/>
      <c r="D29" s="17"/>
      <c r="E29" s="13"/>
      <c r="F29" s="38">
        <f>H30+H31+H32+H33</f>
        <v>22000</v>
      </c>
      <c r="G29" s="39"/>
      <c r="H29" s="12"/>
      <c r="I29" s="22"/>
      <c r="J29" s="13"/>
    </row>
    <row r="30" spans="1:10" x14ac:dyDescent="0.25">
      <c r="A30" s="1" t="s">
        <v>6</v>
      </c>
      <c r="B30" s="13" t="s">
        <v>22</v>
      </c>
      <c r="C30" s="13"/>
      <c r="D30" s="13"/>
      <c r="E30" s="13"/>
      <c r="F30" s="13"/>
      <c r="G30" s="13"/>
      <c r="H30" s="12">
        <v>4000</v>
      </c>
      <c r="I30" s="27"/>
      <c r="J30" s="23">
        <v>32399</v>
      </c>
    </row>
    <row r="31" spans="1:10" x14ac:dyDescent="0.25">
      <c r="A31" s="1" t="s">
        <v>6</v>
      </c>
      <c r="B31" s="13" t="s">
        <v>23</v>
      </c>
      <c r="C31" s="13"/>
      <c r="D31" s="13"/>
      <c r="E31" s="13"/>
      <c r="F31" s="13"/>
      <c r="G31" s="13"/>
      <c r="H31" s="12">
        <v>9000</v>
      </c>
      <c r="I31" s="27"/>
      <c r="J31" s="24">
        <v>32399</v>
      </c>
    </row>
    <row r="32" spans="1:10" x14ac:dyDescent="0.25">
      <c r="A32" s="1" t="s">
        <v>6</v>
      </c>
      <c r="B32" s="13" t="s">
        <v>24</v>
      </c>
      <c r="C32" s="13"/>
      <c r="D32" s="13"/>
      <c r="E32" s="13"/>
      <c r="F32" s="13"/>
      <c r="G32" s="13"/>
      <c r="H32" s="12">
        <v>6000</v>
      </c>
      <c r="I32" s="27"/>
      <c r="J32" s="24">
        <v>32399</v>
      </c>
    </row>
    <row r="33" spans="1:10" x14ac:dyDescent="0.25">
      <c r="A33" s="1" t="s">
        <v>6</v>
      </c>
      <c r="B33" s="13" t="s">
        <v>18</v>
      </c>
      <c r="C33" s="13"/>
      <c r="D33" s="13"/>
      <c r="E33" s="13"/>
      <c r="F33" s="13"/>
      <c r="G33" s="13"/>
      <c r="H33" s="12">
        <v>3000</v>
      </c>
      <c r="I33" s="27"/>
      <c r="J33" s="24">
        <v>32399</v>
      </c>
    </row>
    <row r="34" spans="1:10" x14ac:dyDescent="0.25">
      <c r="A34" s="1"/>
      <c r="B34" s="13"/>
      <c r="C34" s="13"/>
      <c r="D34" s="13"/>
      <c r="E34" s="13"/>
      <c r="F34" s="13"/>
      <c r="G34" s="13"/>
      <c r="H34" s="12"/>
      <c r="I34" s="22"/>
      <c r="J34" s="13"/>
    </row>
    <row r="35" spans="1:10" x14ac:dyDescent="0.25">
      <c r="A35" s="18" t="s">
        <v>10</v>
      </c>
      <c r="B35" s="17" t="s">
        <v>25</v>
      </c>
      <c r="C35" s="17"/>
      <c r="D35" s="13"/>
      <c r="E35" s="13"/>
      <c r="F35" s="38">
        <f>H36</f>
        <v>4000</v>
      </c>
      <c r="G35" s="39"/>
      <c r="H35" s="12"/>
      <c r="I35" s="22"/>
      <c r="J35" s="13"/>
    </row>
    <row r="36" spans="1:10" x14ac:dyDescent="0.25">
      <c r="A36" s="1" t="s">
        <v>6</v>
      </c>
      <c r="B36" s="13" t="s">
        <v>18</v>
      </c>
      <c r="C36" s="13"/>
      <c r="D36" s="13"/>
      <c r="E36" s="13"/>
      <c r="F36" s="13"/>
      <c r="G36" s="13"/>
      <c r="H36" s="12">
        <v>4000</v>
      </c>
      <c r="I36" s="27"/>
      <c r="J36" s="23">
        <v>32399</v>
      </c>
    </row>
    <row r="37" spans="1:10" x14ac:dyDescent="0.25">
      <c r="A37" s="1"/>
      <c r="B37" s="13"/>
      <c r="C37" s="13"/>
      <c r="D37" s="13"/>
      <c r="E37" s="13"/>
      <c r="F37" s="13"/>
      <c r="G37" s="13"/>
      <c r="H37" s="12"/>
      <c r="I37" s="22"/>
      <c r="J37" s="13"/>
    </row>
    <row r="38" spans="1:10" x14ac:dyDescent="0.25">
      <c r="A38" s="18" t="s">
        <v>10</v>
      </c>
      <c r="B38" s="17" t="s">
        <v>26</v>
      </c>
      <c r="C38" s="17"/>
      <c r="D38" s="17"/>
      <c r="E38" s="17"/>
      <c r="F38" s="38">
        <f>H39+H40</f>
        <v>1000</v>
      </c>
      <c r="G38" s="39"/>
      <c r="H38" s="12"/>
      <c r="I38" s="22"/>
      <c r="J38" s="13"/>
    </row>
    <row r="39" spans="1:10" x14ac:dyDescent="0.25">
      <c r="A39" s="1" t="s">
        <v>6</v>
      </c>
      <c r="B39" s="13" t="s">
        <v>27</v>
      </c>
      <c r="C39" s="13"/>
      <c r="D39" s="13"/>
      <c r="E39" s="13"/>
      <c r="F39" s="13"/>
      <c r="G39" s="13"/>
      <c r="H39" s="12">
        <v>500</v>
      </c>
      <c r="I39" s="27"/>
      <c r="J39" s="23">
        <v>32399</v>
      </c>
    </row>
    <row r="40" spans="1:10" x14ac:dyDescent="0.25">
      <c r="A40" s="1" t="s">
        <v>6</v>
      </c>
      <c r="B40" s="13" t="s">
        <v>28</v>
      </c>
      <c r="C40" s="13"/>
      <c r="D40" s="13"/>
      <c r="E40" s="13"/>
      <c r="F40" s="13"/>
      <c r="G40" s="13"/>
      <c r="H40" s="12">
        <v>500</v>
      </c>
      <c r="I40" s="27"/>
      <c r="J40" s="24">
        <v>32399</v>
      </c>
    </row>
    <row r="41" spans="1:10" x14ac:dyDescent="0.25">
      <c r="A41" s="1"/>
      <c r="B41" s="13"/>
      <c r="C41" s="13"/>
      <c r="D41" s="13"/>
      <c r="E41" s="13"/>
      <c r="F41" s="13"/>
      <c r="G41" s="13"/>
      <c r="H41" s="12"/>
      <c r="I41" s="22"/>
      <c r="J41" s="13"/>
    </row>
    <row r="42" spans="1:10" ht="18.75" x14ac:dyDescent="0.3">
      <c r="A42" s="3" t="s">
        <v>29</v>
      </c>
      <c r="B42" s="13"/>
      <c r="C42" s="13"/>
      <c r="D42" s="42">
        <f>E43</f>
        <v>2000</v>
      </c>
      <c r="E42" s="43"/>
      <c r="F42" s="13"/>
      <c r="G42" s="13"/>
      <c r="H42" s="12"/>
      <c r="I42" s="22"/>
      <c r="J42" s="13"/>
    </row>
    <row r="43" spans="1:10" x14ac:dyDescent="0.25">
      <c r="A43" s="18" t="s">
        <v>10</v>
      </c>
      <c r="B43" s="17" t="s">
        <v>14</v>
      </c>
      <c r="C43" s="17"/>
      <c r="D43" s="13"/>
      <c r="E43" s="38">
        <f>H44</f>
        <v>2000</v>
      </c>
      <c r="F43" s="39"/>
      <c r="G43" s="13"/>
      <c r="H43" s="12"/>
      <c r="I43" s="22"/>
      <c r="J43" s="13"/>
    </row>
    <row r="44" spans="1:10" x14ac:dyDescent="0.25">
      <c r="A44" s="1" t="s">
        <v>6</v>
      </c>
      <c r="B44" s="13" t="s">
        <v>30</v>
      </c>
      <c r="C44" s="13"/>
      <c r="D44" s="13"/>
      <c r="E44" s="13"/>
      <c r="F44" s="13"/>
      <c r="G44" s="13"/>
      <c r="H44" s="12">
        <v>2000</v>
      </c>
      <c r="I44" s="27"/>
      <c r="J44" s="23">
        <v>32999</v>
      </c>
    </row>
    <row r="45" spans="1:10" x14ac:dyDescent="0.25">
      <c r="A45" s="1"/>
      <c r="B45" s="13"/>
      <c r="C45" s="13"/>
      <c r="D45" s="13"/>
      <c r="E45" s="13"/>
      <c r="F45" s="13"/>
      <c r="G45" s="13"/>
      <c r="H45" s="12"/>
      <c r="I45" s="22"/>
      <c r="J45" s="13"/>
    </row>
    <row r="46" spans="1:10" x14ac:dyDescent="0.25">
      <c r="A46" s="1"/>
      <c r="B46" s="13"/>
      <c r="C46" s="13"/>
      <c r="D46" s="13"/>
      <c r="E46" s="13"/>
      <c r="F46" s="13"/>
      <c r="G46" s="13"/>
      <c r="H46" s="12"/>
      <c r="I46" s="22"/>
      <c r="J46" s="13"/>
    </row>
    <row r="47" spans="1:10" x14ac:dyDescent="0.25">
      <c r="A47" s="1"/>
      <c r="B47" s="13"/>
      <c r="C47" s="13"/>
      <c r="D47" s="13"/>
      <c r="E47" s="13"/>
      <c r="F47" s="13"/>
      <c r="G47" s="13"/>
      <c r="H47" s="12"/>
      <c r="I47" s="22"/>
      <c r="J47" s="13"/>
    </row>
    <row r="48" spans="1:10" ht="18.75" x14ac:dyDescent="0.3">
      <c r="A48" s="3" t="s">
        <v>31</v>
      </c>
      <c r="B48" s="13"/>
      <c r="C48" s="13"/>
      <c r="D48" s="42">
        <f>E49</f>
        <v>1500</v>
      </c>
      <c r="E48" s="43"/>
      <c r="F48" s="13"/>
      <c r="G48" s="13"/>
      <c r="H48" s="12"/>
      <c r="I48" s="22"/>
      <c r="J48" s="13"/>
    </row>
    <row r="49" spans="1:10" x14ac:dyDescent="0.25">
      <c r="A49" s="18" t="s">
        <v>10</v>
      </c>
      <c r="B49" s="17" t="s">
        <v>25</v>
      </c>
      <c r="C49" s="17"/>
      <c r="D49" s="13"/>
      <c r="E49" s="38">
        <f>H50</f>
        <v>1500</v>
      </c>
      <c r="F49" s="39"/>
      <c r="G49" s="13"/>
      <c r="H49" s="12"/>
      <c r="I49" s="22"/>
      <c r="J49" s="13"/>
    </row>
    <row r="50" spans="1:10" x14ac:dyDescent="0.25">
      <c r="A50" s="1" t="s">
        <v>6</v>
      </c>
      <c r="B50" s="13" t="s">
        <v>32</v>
      </c>
      <c r="C50" s="13"/>
      <c r="D50" s="13"/>
      <c r="E50" s="13"/>
      <c r="F50" s="13"/>
      <c r="G50" s="13"/>
      <c r="H50" s="12">
        <v>1500</v>
      </c>
      <c r="I50" s="27"/>
      <c r="J50" s="23">
        <v>32221</v>
      </c>
    </row>
    <row r="51" spans="1:10" x14ac:dyDescent="0.25">
      <c r="A51" s="1"/>
      <c r="B51" s="13"/>
      <c r="C51" s="13"/>
      <c r="D51" s="13"/>
      <c r="E51" s="13"/>
      <c r="F51" s="13"/>
      <c r="G51" s="13"/>
      <c r="H51" s="12"/>
      <c r="I51" s="22"/>
      <c r="J51" s="13"/>
    </row>
    <row r="52" spans="1:10" ht="21" x14ac:dyDescent="0.35">
      <c r="A52" s="1"/>
      <c r="B52" s="14" t="s">
        <v>33</v>
      </c>
      <c r="C52" s="13"/>
      <c r="D52" s="13"/>
      <c r="E52" s="44">
        <f>E54</f>
        <v>6500</v>
      </c>
      <c r="F52" s="44"/>
      <c r="G52" s="15"/>
      <c r="H52" s="12"/>
      <c r="I52" s="22"/>
      <c r="J52" s="13"/>
    </row>
    <row r="53" spans="1:10" ht="18.75" x14ac:dyDescent="0.3">
      <c r="A53" s="1" t="s">
        <v>10</v>
      </c>
      <c r="B53" s="14" t="s">
        <v>34</v>
      </c>
      <c r="C53" s="14"/>
      <c r="D53" s="14"/>
      <c r="E53" s="14"/>
      <c r="F53" s="14"/>
      <c r="G53" s="14"/>
      <c r="H53" s="16"/>
      <c r="I53" s="22"/>
      <c r="J53" s="13"/>
    </row>
    <row r="54" spans="1:10" x14ac:dyDescent="0.25">
      <c r="A54" s="18" t="s">
        <v>10</v>
      </c>
      <c r="B54" s="17" t="s">
        <v>11</v>
      </c>
      <c r="C54" s="17"/>
      <c r="D54" s="13"/>
      <c r="E54" s="38">
        <f>H55+H56</f>
        <v>6500</v>
      </c>
      <c r="F54" s="39"/>
      <c r="G54" s="13"/>
      <c r="H54" s="12"/>
      <c r="I54" s="22"/>
      <c r="J54" s="13"/>
    </row>
    <row r="55" spans="1:10" x14ac:dyDescent="0.25">
      <c r="A55" s="1" t="s">
        <v>6</v>
      </c>
      <c r="B55" s="13" t="s">
        <v>35</v>
      </c>
      <c r="C55" s="13"/>
      <c r="D55" s="13"/>
      <c r="E55" s="13"/>
      <c r="F55" s="13"/>
      <c r="G55" s="13"/>
      <c r="H55" s="12">
        <v>6000</v>
      </c>
      <c r="I55" s="27"/>
      <c r="J55" s="23">
        <v>42411</v>
      </c>
    </row>
    <row r="56" spans="1:10" x14ac:dyDescent="0.25">
      <c r="A56" s="1" t="s">
        <v>6</v>
      </c>
      <c r="B56" s="13" t="s">
        <v>36</v>
      </c>
      <c r="C56" s="13"/>
      <c r="D56" s="13"/>
      <c r="E56" s="13"/>
      <c r="F56" s="13"/>
      <c r="G56" s="13"/>
      <c r="H56" s="12">
        <v>500</v>
      </c>
      <c r="I56" s="27"/>
      <c r="J56" s="24">
        <v>32999</v>
      </c>
    </row>
    <row r="57" spans="1:10" x14ac:dyDescent="0.25">
      <c r="B57" s="13"/>
      <c r="C57" s="13"/>
      <c r="D57" s="13"/>
      <c r="E57" s="13"/>
      <c r="F57" s="13"/>
      <c r="G57" s="13"/>
      <c r="H57" s="12"/>
      <c r="I57" s="22"/>
      <c r="J57" s="13"/>
    </row>
    <row r="58" spans="1:10" ht="21" x14ac:dyDescent="0.35">
      <c r="B58" s="14" t="s">
        <v>37</v>
      </c>
      <c r="C58" s="13"/>
      <c r="D58" s="13"/>
      <c r="E58" s="13"/>
      <c r="F58" s="44">
        <f>E59+E62+E67</f>
        <v>34000</v>
      </c>
      <c r="G58" s="45"/>
      <c r="H58" s="15"/>
      <c r="I58" s="22"/>
      <c r="J58" s="13"/>
    </row>
    <row r="59" spans="1:10" x14ac:dyDescent="0.25">
      <c r="A59" s="18" t="s">
        <v>10</v>
      </c>
      <c r="B59" s="17" t="s">
        <v>7</v>
      </c>
      <c r="C59" s="17"/>
      <c r="D59" s="13"/>
      <c r="E59" s="38">
        <f>H60+H61</f>
        <v>3500</v>
      </c>
      <c r="F59" s="39"/>
      <c r="G59" s="13"/>
      <c r="H59" s="12"/>
      <c r="I59" s="22"/>
      <c r="J59" s="13"/>
    </row>
    <row r="60" spans="1:10" x14ac:dyDescent="0.25">
      <c r="A60" s="1" t="s">
        <v>6</v>
      </c>
      <c r="B60" s="13" t="s">
        <v>38</v>
      </c>
      <c r="C60" s="13"/>
      <c r="D60" s="13"/>
      <c r="E60" s="13"/>
      <c r="F60" s="13"/>
      <c r="G60" s="13"/>
      <c r="H60" s="12">
        <v>1500</v>
      </c>
      <c r="I60" s="27"/>
      <c r="J60" s="23">
        <v>32999</v>
      </c>
    </row>
    <row r="61" spans="1:10" x14ac:dyDescent="0.25">
      <c r="A61" s="1" t="s">
        <v>6</v>
      </c>
      <c r="B61" s="13" t="s">
        <v>39</v>
      </c>
      <c r="C61" s="13"/>
      <c r="D61" s="13"/>
      <c r="E61" s="13"/>
      <c r="F61" s="13"/>
      <c r="G61" s="13"/>
      <c r="H61" s="12">
        <v>2000</v>
      </c>
      <c r="I61" s="27"/>
      <c r="J61" s="24">
        <v>32999</v>
      </c>
    </row>
    <row r="62" spans="1:10" x14ac:dyDescent="0.25">
      <c r="A62" s="18" t="s">
        <v>10</v>
      </c>
      <c r="B62" s="17" t="s">
        <v>11</v>
      </c>
      <c r="C62" s="17"/>
      <c r="D62" s="13"/>
      <c r="E62" s="38">
        <f>H63+H64+H65+H66</f>
        <v>27500</v>
      </c>
      <c r="F62" s="39"/>
      <c r="G62" s="13"/>
      <c r="H62" s="12"/>
      <c r="I62" s="22"/>
      <c r="J62" s="13"/>
    </row>
    <row r="63" spans="1:10" x14ac:dyDescent="0.25">
      <c r="A63" s="1" t="s">
        <v>6</v>
      </c>
      <c r="B63" s="13" t="s">
        <v>38</v>
      </c>
      <c r="C63" s="13"/>
      <c r="D63" s="13"/>
      <c r="E63" s="13"/>
      <c r="F63" s="13"/>
      <c r="G63" s="13"/>
      <c r="H63" s="12">
        <v>1500</v>
      </c>
      <c r="I63" s="27"/>
      <c r="J63" s="23">
        <v>32999</v>
      </c>
    </row>
    <row r="64" spans="1:10" x14ac:dyDescent="0.25">
      <c r="A64" s="1" t="s">
        <v>6</v>
      </c>
      <c r="B64" s="13" t="s">
        <v>41</v>
      </c>
      <c r="C64" s="13"/>
      <c r="D64" s="13"/>
      <c r="E64" s="13"/>
      <c r="F64" s="13"/>
      <c r="G64" s="13"/>
      <c r="H64" s="12">
        <v>3000</v>
      </c>
      <c r="I64" s="27"/>
      <c r="J64" s="24">
        <v>32999</v>
      </c>
    </row>
    <row r="65" spans="1:10" x14ac:dyDescent="0.25">
      <c r="A65" s="1" t="s">
        <v>6</v>
      </c>
      <c r="B65" s="13" t="s">
        <v>40</v>
      </c>
      <c r="C65" s="13"/>
      <c r="D65" s="13"/>
      <c r="E65" s="13"/>
      <c r="F65" s="13"/>
      <c r="G65" s="13"/>
      <c r="H65" s="12">
        <v>3000</v>
      </c>
      <c r="I65" s="27"/>
      <c r="J65" s="24">
        <v>32999</v>
      </c>
    </row>
    <row r="66" spans="1:10" x14ac:dyDescent="0.25">
      <c r="A66" s="1" t="s">
        <v>6</v>
      </c>
      <c r="B66" s="13" t="s">
        <v>42</v>
      </c>
      <c r="C66" s="13"/>
      <c r="D66" s="13"/>
      <c r="E66" s="13"/>
      <c r="F66" s="13"/>
      <c r="G66" s="13"/>
      <c r="H66" s="12">
        <v>20000</v>
      </c>
      <c r="I66" s="27"/>
      <c r="J66" s="24">
        <v>32999</v>
      </c>
    </row>
    <row r="67" spans="1:10" x14ac:dyDescent="0.25">
      <c r="A67" s="18" t="s">
        <v>10</v>
      </c>
      <c r="B67" s="17" t="s">
        <v>43</v>
      </c>
      <c r="C67" s="17"/>
      <c r="D67" s="17"/>
      <c r="E67" s="38">
        <f>H68</f>
        <v>3000</v>
      </c>
      <c r="F67" s="39"/>
      <c r="G67" s="13"/>
      <c r="H67" s="12"/>
      <c r="I67" s="22"/>
      <c r="J67" s="13"/>
    </row>
    <row r="68" spans="1:10" x14ac:dyDescent="0.25">
      <c r="A68" s="1" t="s">
        <v>6</v>
      </c>
      <c r="B68" s="13" t="s">
        <v>42</v>
      </c>
      <c r="C68" s="13"/>
      <c r="D68" s="13"/>
      <c r="E68" s="13"/>
      <c r="F68" s="13"/>
      <c r="G68" s="13"/>
      <c r="H68" s="12">
        <v>3000</v>
      </c>
      <c r="I68" s="27"/>
      <c r="J68" s="28">
        <v>32999</v>
      </c>
    </row>
    <row r="69" spans="1:10" x14ac:dyDescent="0.25">
      <c r="B69" s="13"/>
      <c r="C69" s="13"/>
      <c r="D69" s="13"/>
      <c r="E69" s="13"/>
      <c r="F69" s="13"/>
      <c r="G69" s="13"/>
      <c r="H69" s="12"/>
      <c r="I69" s="22"/>
      <c r="J69" s="13"/>
    </row>
    <row r="70" spans="1:10" ht="21" x14ac:dyDescent="0.35">
      <c r="B70" s="14" t="s">
        <v>44</v>
      </c>
      <c r="C70" s="13"/>
      <c r="D70" s="13"/>
      <c r="E70" s="13"/>
      <c r="F70" s="44">
        <f>E71+E74</f>
        <v>5000</v>
      </c>
      <c r="G70" s="45"/>
      <c r="H70" s="15"/>
      <c r="I70" s="22"/>
      <c r="J70" s="13"/>
    </row>
    <row r="71" spans="1:10" x14ac:dyDescent="0.25">
      <c r="A71" s="18" t="s">
        <v>10</v>
      </c>
      <c r="B71" s="17" t="s">
        <v>11</v>
      </c>
      <c r="C71" s="13"/>
      <c r="D71" s="13"/>
      <c r="E71" s="38">
        <f>H72</f>
        <v>2000</v>
      </c>
      <c r="F71" s="39"/>
      <c r="G71" s="13"/>
      <c r="H71" s="12"/>
      <c r="I71" s="22"/>
      <c r="J71" s="13"/>
    </row>
    <row r="72" spans="1:10" x14ac:dyDescent="0.25">
      <c r="A72" s="1" t="s">
        <v>6</v>
      </c>
      <c r="B72" s="13" t="s">
        <v>45</v>
      </c>
      <c r="C72" s="13"/>
      <c r="D72" s="13"/>
      <c r="E72" s="13"/>
      <c r="F72" s="13"/>
      <c r="G72" s="13"/>
      <c r="H72" s="12">
        <v>2000</v>
      </c>
      <c r="I72" s="27"/>
      <c r="J72" s="28">
        <v>32999</v>
      </c>
    </row>
    <row r="73" spans="1:10" x14ac:dyDescent="0.25">
      <c r="A73" s="1"/>
      <c r="B73" s="13"/>
      <c r="C73" s="13"/>
      <c r="D73" s="13"/>
      <c r="E73" s="13"/>
      <c r="F73" s="13"/>
      <c r="G73" s="13"/>
      <c r="H73" s="12"/>
      <c r="I73" s="22"/>
      <c r="J73" s="13"/>
    </row>
    <row r="74" spans="1:10" x14ac:dyDescent="0.25">
      <c r="A74" s="18" t="s">
        <v>10</v>
      </c>
      <c r="B74" s="17" t="s">
        <v>46</v>
      </c>
      <c r="C74" s="17"/>
      <c r="D74" s="13"/>
      <c r="E74" s="38">
        <f>H75</f>
        <v>3000</v>
      </c>
      <c r="F74" s="39"/>
      <c r="G74" s="13"/>
      <c r="H74" s="12"/>
      <c r="I74" s="22"/>
      <c r="J74" s="13"/>
    </row>
    <row r="75" spans="1:10" x14ac:dyDescent="0.25">
      <c r="A75" s="1" t="s">
        <v>6</v>
      </c>
      <c r="B75" s="13" t="s">
        <v>47</v>
      </c>
      <c r="C75" s="13"/>
      <c r="D75" s="13"/>
      <c r="E75" s="13"/>
      <c r="F75" s="13"/>
      <c r="G75" s="13"/>
      <c r="H75" s="12">
        <v>3000</v>
      </c>
      <c r="I75" s="27"/>
      <c r="J75" s="28">
        <v>32999</v>
      </c>
    </row>
    <row r="76" spans="1:10" x14ac:dyDescent="0.25">
      <c r="A76" s="1"/>
      <c r="B76" s="13"/>
      <c r="C76" s="13"/>
      <c r="D76" s="13"/>
      <c r="E76" s="13"/>
      <c r="F76" s="13"/>
      <c r="G76" s="13"/>
      <c r="H76" s="12"/>
      <c r="I76" s="22"/>
      <c r="J76" s="13"/>
    </row>
    <row r="77" spans="1:10" ht="21" x14ac:dyDescent="0.35">
      <c r="A77" s="1"/>
      <c r="B77" s="14" t="s">
        <v>48</v>
      </c>
      <c r="C77" s="13"/>
      <c r="D77" s="13"/>
      <c r="E77" s="13"/>
      <c r="F77" s="44">
        <f>E78+E81+E84</f>
        <v>12000</v>
      </c>
      <c r="G77" s="45"/>
      <c r="H77" s="15"/>
      <c r="I77" s="22"/>
      <c r="J77" s="13"/>
    </row>
    <row r="78" spans="1:10" x14ac:dyDescent="0.25">
      <c r="A78" s="18" t="s">
        <v>10</v>
      </c>
      <c r="B78" s="17" t="s">
        <v>11</v>
      </c>
      <c r="C78" s="13"/>
      <c r="D78" s="13"/>
      <c r="E78" s="38">
        <f>H80</f>
        <v>5000</v>
      </c>
      <c r="F78" s="39"/>
      <c r="G78" s="13"/>
      <c r="H78" s="12"/>
      <c r="I78" s="22"/>
      <c r="J78" s="13"/>
    </row>
    <row r="79" spans="1:10" x14ac:dyDescent="0.25">
      <c r="A79" s="1" t="s">
        <v>6</v>
      </c>
      <c r="B79" s="13" t="s">
        <v>49</v>
      </c>
      <c r="C79" s="13"/>
      <c r="D79" s="13"/>
      <c r="E79" s="13"/>
      <c r="F79" s="13"/>
      <c r="G79" s="13"/>
      <c r="H79" s="12"/>
      <c r="I79" s="22"/>
      <c r="J79" s="13"/>
    </row>
    <row r="80" spans="1:10" x14ac:dyDescent="0.25">
      <c r="A80" s="1"/>
      <c r="B80" s="13" t="s">
        <v>50</v>
      </c>
      <c r="C80" s="13"/>
      <c r="D80" s="13"/>
      <c r="E80" s="13"/>
      <c r="F80" s="13"/>
      <c r="G80" s="13"/>
      <c r="H80" s="12">
        <v>5000</v>
      </c>
      <c r="I80" s="27"/>
      <c r="J80" s="28">
        <v>3235</v>
      </c>
    </row>
    <row r="81" spans="1:10" x14ac:dyDescent="0.25">
      <c r="A81" s="18" t="s">
        <v>10</v>
      </c>
      <c r="B81" s="17" t="s">
        <v>79</v>
      </c>
      <c r="C81" s="17"/>
      <c r="D81" s="13"/>
      <c r="E81" s="38">
        <f>H83</f>
        <v>2000</v>
      </c>
      <c r="F81" s="39"/>
      <c r="G81" s="13"/>
      <c r="H81" s="12"/>
      <c r="I81" s="22"/>
      <c r="J81" s="13"/>
    </row>
    <row r="82" spans="1:10" x14ac:dyDescent="0.25">
      <c r="A82" s="1" t="s">
        <v>6</v>
      </c>
      <c r="B82" s="13" t="s">
        <v>51</v>
      </c>
      <c r="C82" s="13"/>
      <c r="D82" s="13"/>
      <c r="E82" s="13"/>
      <c r="F82" s="13"/>
      <c r="G82" s="13"/>
      <c r="H82" s="12"/>
      <c r="I82" s="22"/>
      <c r="J82" s="13"/>
    </row>
    <row r="83" spans="1:10" x14ac:dyDescent="0.25">
      <c r="A83" s="1"/>
      <c r="B83" s="13" t="s">
        <v>50</v>
      </c>
      <c r="C83" s="13"/>
      <c r="D83" s="13"/>
      <c r="E83" s="13"/>
      <c r="F83" s="13"/>
      <c r="G83" s="13"/>
      <c r="H83" s="12">
        <v>2000</v>
      </c>
      <c r="I83" s="27"/>
      <c r="J83" s="28">
        <v>3235</v>
      </c>
    </row>
    <row r="84" spans="1:10" x14ac:dyDescent="0.25">
      <c r="A84" s="18" t="s">
        <v>10</v>
      </c>
      <c r="B84" s="17" t="s">
        <v>52</v>
      </c>
      <c r="C84" s="13"/>
      <c r="D84" s="13"/>
      <c r="E84" s="38">
        <f>H86</f>
        <v>5000</v>
      </c>
      <c r="F84" s="39"/>
      <c r="G84" s="13"/>
      <c r="H84" s="12"/>
      <c r="I84" s="22"/>
      <c r="J84" s="13"/>
    </row>
    <row r="85" spans="1:10" x14ac:dyDescent="0.25">
      <c r="A85" s="1" t="s">
        <v>6</v>
      </c>
      <c r="B85" s="13" t="s">
        <v>49</v>
      </c>
      <c r="C85" s="13"/>
      <c r="D85" s="13"/>
      <c r="E85" s="13"/>
      <c r="F85" s="13"/>
      <c r="G85" s="13"/>
      <c r="H85" s="12"/>
      <c r="I85" s="22"/>
      <c r="J85" s="13"/>
    </row>
    <row r="86" spans="1:10" x14ac:dyDescent="0.25">
      <c r="B86" s="13" t="s">
        <v>50</v>
      </c>
      <c r="C86" s="13"/>
      <c r="D86" s="13"/>
      <c r="E86" s="13"/>
      <c r="F86" s="13"/>
      <c r="G86" s="13"/>
      <c r="H86" s="12">
        <v>5000</v>
      </c>
      <c r="I86" s="27"/>
      <c r="J86" s="28">
        <v>3235</v>
      </c>
    </row>
    <row r="87" spans="1:10" x14ac:dyDescent="0.25">
      <c r="B87" s="13"/>
      <c r="C87" s="13"/>
      <c r="D87" s="13"/>
      <c r="E87" s="13"/>
      <c r="F87" s="13"/>
      <c r="G87" s="13"/>
      <c r="H87" s="12"/>
      <c r="I87" s="22"/>
      <c r="J87" s="13"/>
    </row>
    <row r="88" spans="1:10" ht="18.75" x14ac:dyDescent="0.3">
      <c r="B88" s="14" t="s">
        <v>53</v>
      </c>
      <c r="C88" s="13"/>
      <c r="D88" s="13"/>
      <c r="E88" s="13"/>
      <c r="F88" s="13"/>
      <c r="G88" s="13"/>
      <c r="H88" s="12"/>
      <c r="I88" s="22"/>
      <c r="J88" s="13"/>
    </row>
    <row r="89" spans="1:10" ht="18.75" x14ac:dyDescent="0.3">
      <c r="B89" s="14" t="s">
        <v>54</v>
      </c>
      <c r="C89" s="13"/>
      <c r="D89" s="13"/>
      <c r="E89" s="46">
        <f>D90</f>
        <v>5000</v>
      </c>
      <c r="F89" s="47"/>
      <c r="G89" s="15"/>
      <c r="H89" s="12"/>
      <c r="I89" s="22"/>
      <c r="J89" s="13"/>
    </row>
    <row r="90" spans="1:10" x14ac:dyDescent="0.25">
      <c r="A90" s="18" t="s">
        <v>10</v>
      </c>
      <c r="B90" s="17" t="s">
        <v>11</v>
      </c>
      <c r="C90" s="13"/>
      <c r="D90" s="38">
        <f>H92+H93</f>
        <v>5000</v>
      </c>
      <c r="E90" s="39"/>
      <c r="F90" s="13"/>
      <c r="G90" s="13"/>
      <c r="H90" s="12"/>
      <c r="I90" s="22"/>
      <c r="J90" s="13"/>
    </row>
    <row r="91" spans="1:10" x14ac:dyDescent="0.25">
      <c r="A91" s="1" t="s">
        <v>6</v>
      </c>
      <c r="B91" s="13" t="s">
        <v>55</v>
      </c>
      <c r="C91" s="13"/>
      <c r="D91" s="13"/>
      <c r="E91" s="13"/>
      <c r="F91" s="13"/>
      <c r="G91" s="13"/>
      <c r="H91" s="12"/>
      <c r="I91" s="22"/>
      <c r="J91" s="13"/>
    </row>
    <row r="92" spans="1:10" x14ac:dyDescent="0.25">
      <c r="A92" s="1"/>
      <c r="B92" s="13" t="s">
        <v>56</v>
      </c>
      <c r="C92" s="13"/>
      <c r="D92" s="13"/>
      <c r="E92" s="13"/>
      <c r="F92" s="13"/>
      <c r="G92" s="13"/>
      <c r="H92" s="12">
        <v>3000</v>
      </c>
      <c r="I92" s="27"/>
      <c r="J92" s="28">
        <v>32999</v>
      </c>
    </row>
    <row r="93" spans="1:10" x14ac:dyDescent="0.25">
      <c r="A93" s="1" t="s">
        <v>6</v>
      </c>
      <c r="B93" s="13" t="s">
        <v>57</v>
      </c>
      <c r="C93" s="13"/>
      <c r="D93" s="13"/>
      <c r="E93" s="13"/>
      <c r="F93" s="13"/>
      <c r="G93" s="13"/>
      <c r="H93" s="12">
        <v>2000</v>
      </c>
      <c r="I93" s="27"/>
      <c r="J93" s="29">
        <v>32999</v>
      </c>
    </row>
    <row r="94" spans="1:10" x14ac:dyDescent="0.25">
      <c r="A94" s="1"/>
      <c r="B94" s="13"/>
      <c r="C94" s="13"/>
      <c r="D94" s="13"/>
      <c r="E94" s="13"/>
      <c r="F94" s="13"/>
      <c r="G94" s="13"/>
      <c r="H94" s="12"/>
      <c r="I94" s="22"/>
      <c r="J94" s="13"/>
    </row>
    <row r="95" spans="1:10" ht="18.75" x14ac:dyDescent="0.3">
      <c r="A95" s="1"/>
      <c r="B95" s="14" t="s">
        <v>58</v>
      </c>
      <c r="C95" s="13"/>
      <c r="D95" s="13"/>
      <c r="E95" s="13"/>
      <c r="F95" s="13"/>
      <c r="G95" s="13"/>
      <c r="H95" s="15"/>
      <c r="I95" s="46">
        <f>D96+E100</f>
        <v>203000</v>
      </c>
      <c r="J95" s="47"/>
    </row>
    <row r="96" spans="1:10" x14ac:dyDescent="0.25">
      <c r="A96" s="18" t="s">
        <v>10</v>
      </c>
      <c r="B96" s="17" t="s">
        <v>11</v>
      </c>
      <c r="C96" s="13"/>
      <c r="D96" s="38">
        <f>H97+H99+H98</f>
        <v>143000</v>
      </c>
      <c r="E96" s="39"/>
      <c r="F96" s="13"/>
      <c r="G96" s="13"/>
      <c r="H96" s="12"/>
      <c r="I96" s="13"/>
      <c r="J96" s="13"/>
    </row>
    <row r="97" spans="1:10" x14ac:dyDescent="0.25">
      <c r="A97" s="1" t="s">
        <v>6</v>
      </c>
      <c r="B97" s="13" t="s">
        <v>59</v>
      </c>
      <c r="C97" s="13"/>
      <c r="D97" s="13"/>
      <c r="E97" s="13"/>
      <c r="F97" s="13"/>
      <c r="G97" s="13"/>
      <c r="H97" s="12">
        <v>120000</v>
      </c>
      <c r="I97" s="27"/>
      <c r="J97" s="28">
        <v>31111</v>
      </c>
    </row>
    <row r="98" spans="1:10" x14ac:dyDescent="0.25">
      <c r="A98" s="1" t="s">
        <v>6</v>
      </c>
      <c r="B98" s="13" t="s">
        <v>80</v>
      </c>
      <c r="C98" s="13"/>
      <c r="D98" s="13"/>
      <c r="E98" s="13"/>
      <c r="F98" s="13"/>
      <c r="G98" s="13"/>
      <c r="H98" s="12">
        <v>20000</v>
      </c>
      <c r="I98" s="27"/>
      <c r="J98" s="29">
        <v>31321</v>
      </c>
    </row>
    <row r="99" spans="1:10" x14ac:dyDescent="0.25">
      <c r="A99" s="1" t="s">
        <v>6</v>
      </c>
      <c r="B99" s="13" t="s">
        <v>60</v>
      </c>
      <c r="C99" s="13"/>
      <c r="D99" s="13"/>
      <c r="E99" s="13"/>
      <c r="F99" s="13"/>
      <c r="G99" s="13"/>
      <c r="H99" s="12">
        <v>3000</v>
      </c>
      <c r="I99" s="27"/>
      <c r="J99" s="29">
        <v>31219</v>
      </c>
    </row>
    <row r="100" spans="1:10" x14ac:dyDescent="0.25">
      <c r="A100" s="18" t="s">
        <v>10</v>
      </c>
      <c r="B100" s="17" t="s">
        <v>61</v>
      </c>
      <c r="C100" s="17"/>
      <c r="D100" s="17"/>
      <c r="E100" s="38">
        <f>H101</f>
        <v>60000</v>
      </c>
      <c r="F100" s="39"/>
      <c r="G100" s="13"/>
      <c r="H100" s="12"/>
      <c r="I100" s="22"/>
      <c r="J100" s="13"/>
    </row>
    <row r="101" spans="1:10" x14ac:dyDescent="0.25">
      <c r="A101" s="1" t="s">
        <v>6</v>
      </c>
      <c r="B101" s="13" t="s">
        <v>62</v>
      </c>
      <c r="C101" s="13"/>
      <c r="D101" s="13"/>
      <c r="E101" s="13"/>
      <c r="F101" s="13"/>
      <c r="G101" s="13"/>
      <c r="H101" s="12">
        <v>60000</v>
      </c>
      <c r="I101" s="27"/>
      <c r="J101" s="28">
        <v>32224</v>
      </c>
    </row>
    <row r="102" spans="1:10" x14ac:dyDescent="0.25">
      <c r="A102" s="1"/>
      <c r="B102" s="13"/>
      <c r="C102" s="13"/>
      <c r="D102" s="13"/>
      <c r="E102" s="13"/>
      <c r="F102" s="13"/>
      <c r="G102" s="13"/>
      <c r="H102" s="12"/>
      <c r="I102" s="13"/>
      <c r="J102" s="13"/>
    </row>
    <row r="103" spans="1:10" ht="18.75" x14ac:dyDescent="0.3">
      <c r="A103" s="1"/>
      <c r="B103" s="14" t="s">
        <v>63</v>
      </c>
      <c r="C103" s="13"/>
      <c r="D103" s="13"/>
      <c r="E103" s="13"/>
      <c r="F103" s="13"/>
      <c r="G103" s="13"/>
      <c r="H103" s="15"/>
      <c r="I103" s="46">
        <f>E104+E107+E111</f>
        <v>163000</v>
      </c>
      <c r="J103" s="47"/>
    </row>
    <row r="104" spans="1:10" x14ac:dyDescent="0.25">
      <c r="A104" s="18" t="s">
        <v>10</v>
      </c>
      <c r="B104" s="17" t="s">
        <v>11</v>
      </c>
      <c r="C104" s="17"/>
      <c r="D104" s="13"/>
      <c r="E104" s="38">
        <f>H106</f>
        <v>5000</v>
      </c>
      <c r="F104" s="39"/>
      <c r="G104" s="13"/>
      <c r="H104" s="12"/>
      <c r="I104" s="13"/>
      <c r="J104" s="13"/>
    </row>
    <row r="105" spans="1:10" x14ac:dyDescent="0.25">
      <c r="A105" s="1" t="s">
        <v>6</v>
      </c>
      <c r="B105" s="13" t="s">
        <v>64</v>
      </c>
      <c r="C105" s="13"/>
      <c r="D105" s="13"/>
      <c r="E105" s="13"/>
      <c r="F105" s="13"/>
      <c r="G105" s="13"/>
      <c r="H105" s="12"/>
      <c r="I105" s="13"/>
      <c r="J105" s="13"/>
    </row>
    <row r="106" spans="1:10" x14ac:dyDescent="0.25">
      <c r="A106" s="1"/>
      <c r="B106" s="13" t="s">
        <v>65</v>
      </c>
      <c r="C106" s="13"/>
      <c r="D106" s="13"/>
      <c r="E106" s="13"/>
      <c r="F106" s="13"/>
      <c r="G106" s="13"/>
      <c r="H106" s="12">
        <v>5000</v>
      </c>
      <c r="I106" s="27"/>
      <c r="J106" s="28">
        <v>32111</v>
      </c>
    </row>
    <row r="107" spans="1:10" x14ac:dyDescent="0.25">
      <c r="A107" s="18" t="s">
        <v>10</v>
      </c>
      <c r="B107" s="17" t="s">
        <v>14</v>
      </c>
      <c r="C107" s="17"/>
      <c r="D107" s="13"/>
      <c r="E107" s="38">
        <f>H109+H110</f>
        <v>8000</v>
      </c>
      <c r="F107" s="39"/>
      <c r="G107" s="13"/>
      <c r="H107" s="12"/>
      <c r="I107" s="22"/>
      <c r="J107" s="13"/>
    </row>
    <row r="108" spans="1:10" x14ac:dyDescent="0.25">
      <c r="A108" s="1" t="s">
        <v>6</v>
      </c>
      <c r="B108" s="13" t="s">
        <v>66</v>
      </c>
      <c r="C108" s="13"/>
      <c r="D108" s="13"/>
      <c r="E108" s="13"/>
      <c r="F108" s="13"/>
      <c r="G108" s="13"/>
      <c r="H108" s="13"/>
      <c r="I108" s="22"/>
      <c r="J108" s="13"/>
    </row>
    <row r="109" spans="1:10" x14ac:dyDescent="0.25">
      <c r="A109" s="1"/>
      <c r="B109" s="13" t="s">
        <v>67</v>
      </c>
      <c r="C109" s="13"/>
      <c r="D109" s="13"/>
      <c r="E109" s="13"/>
      <c r="F109" s="13"/>
      <c r="G109" s="13"/>
      <c r="H109" s="12">
        <v>5000</v>
      </c>
      <c r="I109" s="27"/>
      <c r="J109" s="13">
        <v>32111</v>
      </c>
    </row>
    <row r="110" spans="1:10" x14ac:dyDescent="0.25">
      <c r="A110" s="1" t="s">
        <v>6</v>
      </c>
      <c r="B110" s="13" t="s">
        <v>82</v>
      </c>
      <c r="C110" s="13"/>
      <c r="D110" s="13"/>
      <c r="E110" s="13"/>
      <c r="F110" s="13"/>
      <c r="G110" s="13"/>
      <c r="H110" s="12">
        <v>3000</v>
      </c>
      <c r="I110" s="22"/>
      <c r="J110" s="28">
        <v>31219</v>
      </c>
    </row>
    <row r="111" spans="1:10" x14ac:dyDescent="0.25">
      <c r="A111" s="18" t="s">
        <v>10</v>
      </c>
      <c r="B111" s="17" t="s">
        <v>68</v>
      </c>
      <c r="C111" s="13"/>
      <c r="D111" s="13"/>
      <c r="E111" s="38">
        <f>H113</f>
        <v>150000</v>
      </c>
      <c r="F111" s="39"/>
      <c r="G111" s="13"/>
      <c r="H111" s="12"/>
      <c r="I111" s="22"/>
      <c r="J111" s="13"/>
    </row>
    <row r="112" spans="1:10" x14ac:dyDescent="0.25">
      <c r="A112" s="1" t="s">
        <v>6</v>
      </c>
      <c r="B112" s="13" t="s">
        <v>69</v>
      </c>
      <c r="C112" s="13"/>
      <c r="D112" s="13"/>
      <c r="E112" s="13"/>
      <c r="F112" s="13"/>
      <c r="G112" s="13"/>
      <c r="H112" s="12"/>
      <c r="I112" s="22"/>
      <c r="J112" s="13"/>
    </row>
    <row r="113" spans="1:10" x14ac:dyDescent="0.25">
      <c r="A113" s="1"/>
      <c r="B113" s="13" t="s">
        <v>70</v>
      </c>
      <c r="C113" s="13"/>
      <c r="D113" s="13"/>
      <c r="E113" s="13"/>
      <c r="F113" s="13"/>
      <c r="G113" s="13"/>
      <c r="H113" s="12">
        <v>150000</v>
      </c>
      <c r="I113" s="27"/>
      <c r="J113" s="28">
        <v>3241</v>
      </c>
    </row>
    <row r="114" spans="1:10" x14ac:dyDescent="0.25">
      <c r="A114" s="1"/>
      <c r="B114" s="13"/>
      <c r="C114" s="13"/>
      <c r="D114" s="13"/>
      <c r="E114" s="13"/>
      <c r="F114" s="13"/>
      <c r="G114" s="13"/>
      <c r="H114" s="12"/>
      <c r="I114" s="13"/>
      <c r="J114" s="13"/>
    </row>
    <row r="115" spans="1:10" ht="18.75" x14ac:dyDescent="0.3">
      <c r="A115" s="1"/>
      <c r="B115" s="14" t="s">
        <v>71</v>
      </c>
      <c r="C115" s="13"/>
      <c r="D115" s="13"/>
      <c r="E115" s="13"/>
      <c r="F115" s="13"/>
      <c r="G115" s="46">
        <f>E116</f>
        <v>6000</v>
      </c>
      <c r="H115" s="47"/>
      <c r="I115" s="15"/>
      <c r="J115" s="13"/>
    </row>
    <row r="116" spans="1:10" x14ac:dyDescent="0.25">
      <c r="A116" s="18" t="s">
        <v>10</v>
      </c>
      <c r="B116" s="17" t="s">
        <v>11</v>
      </c>
      <c r="C116" s="17"/>
      <c r="D116" s="13"/>
      <c r="E116" s="38">
        <f>H118</f>
        <v>6000</v>
      </c>
      <c r="F116" s="39"/>
      <c r="G116" s="13"/>
      <c r="H116" s="12"/>
      <c r="I116" s="13"/>
      <c r="J116" s="13"/>
    </row>
    <row r="117" spans="1:10" x14ac:dyDescent="0.25">
      <c r="A117" s="1" t="s">
        <v>6</v>
      </c>
      <c r="B117" s="13" t="s">
        <v>72</v>
      </c>
      <c r="C117" s="13"/>
      <c r="D117" s="13"/>
      <c r="E117" s="13"/>
      <c r="F117" s="13"/>
      <c r="G117" s="13"/>
      <c r="H117" s="12"/>
      <c r="I117" s="13"/>
      <c r="J117" s="13"/>
    </row>
    <row r="118" spans="1:10" x14ac:dyDescent="0.25">
      <c r="A118" s="1"/>
      <c r="B118" s="13" t="s">
        <v>73</v>
      </c>
      <c r="C118" s="13"/>
      <c r="D118" s="13"/>
      <c r="E118" s="13"/>
      <c r="F118" s="13"/>
      <c r="G118" s="13"/>
      <c r="H118" s="12">
        <v>6000</v>
      </c>
      <c r="I118" s="27"/>
      <c r="J118" s="28">
        <v>3237</v>
      </c>
    </row>
    <row r="119" spans="1:10" x14ac:dyDescent="0.25">
      <c r="A119" s="1"/>
      <c r="B119" s="13"/>
      <c r="C119" s="13"/>
      <c r="D119" s="13"/>
      <c r="E119" s="13"/>
      <c r="F119" s="13"/>
      <c r="G119" s="13"/>
      <c r="H119" s="12"/>
      <c r="I119" s="22"/>
      <c r="J119" s="13"/>
    </row>
    <row r="120" spans="1:10" ht="18.75" x14ac:dyDescent="0.3">
      <c r="A120" s="1"/>
      <c r="B120" s="14" t="s">
        <v>61</v>
      </c>
      <c r="C120" s="13"/>
      <c r="D120" s="13"/>
      <c r="E120" s="13"/>
      <c r="F120" s="46">
        <f>H121+H122</f>
        <v>160000</v>
      </c>
      <c r="G120" s="47"/>
      <c r="H120" s="15"/>
      <c r="I120" s="22"/>
      <c r="J120" s="13"/>
    </row>
    <row r="121" spans="1:10" x14ac:dyDescent="0.25">
      <c r="A121" s="18" t="s">
        <v>10</v>
      </c>
      <c r="B121" s="17" t="s">
        <v>74</v>
      </c>
      <c r="C121" s="17"/>
      <c r="D121" s="13"/>
      <c r="E121" s="13"/>
      <c r="F121" s="13"/>
      <c r="G121" s="13"/>
      <c r="H121" s="12">
        <v>10000</v>
      </c>
      <c r="I121" s="27"/>
      <c r="J121" s="28">
        <v>32922</v>
      </c>
    </row>
    <row r="122" spans="1:10" x14ac:dyDescent="0.25">
      <c r="A122" s="18" t="s">
        <v>10</v>
      </c>
      <c r="B122" s="17" t="s">
        <v>75</v>
      </c>
      <c r="C122" s="17"/>
      <c r="D122" s="13"/>
      <c r="E122" s="13"/>
      <c r="F122" s="13"/>
      <c r="G122" s="13"/>
      <c r="H122" s="12">
        <v>150000</v>
      </c>
      <c r="I122" s="27"/>
      <c r="J122" s="29">
        <v>32224</v>
      </c>
    </row>
    <row r="123" spans="1:10" x14ac:dyDescent="0.25">
      <c r="A123" s="1"/>
      <c r="B123" s="13"/>
      <c r="C123" s="13"/>
      <c r="D123" s="13"/>
      <c r="E123" s="13"/>
      <c r="F123" s="13"/>
      <c r="G123" s="13"/>
      <c r="H123" s="12"/>
      <c r="I123" s="13"/>
      <c r="J123" s="13"/>
    </row>
    <row r="124" spans="1:10" ht="18.75" x14ac:dyDescent="0.3">
      <c r="A124" s="1"/>
      <c r="B124" s="47" t="s">
        <v>76</v>
      </c>
      <c r="C124" s="47"/>
      <c r="D124" s="47"/>
      <c r="E124" s="47"/>
      <c r="F124" s="47"/>
      <c r="G124" s="46">
        <f>E5+E52+F58+F70+F77+E89+I95+I103+G115+F120</f>
        <v>656000</v>
      </c>
      <c r="H124" s="47"/>
      <c r="I124" s="47"/>
      <c r="J124" s="13"/>
    </row>
    <row r="125" spans="1:10" x14ac:dyDescent="0.25">
      <c r="A125" s="1"/>
      <c r="B125" s="13"/>
      <c r="C125" s="13"/>
      <c r="D125" s="13"/>
      <c r="E125" s="13"/>
      <c r="F125" s="13"/>
      <c r="G125" s="13"/>
      <c r="H125" s="12"/>
      <c r="I125" s="13"/>
      <c r="J125" s="13"/>
    </row>
    <row r="126" spans="1:10" x14ac:dyDescent="0.25">
      <c r="A126" s="1"/>
      <c r="B126" s="13"/>
      <c r="C126" s="13"/>
      <c r="D126" s="13"/>
      <c r="E126" s="13"/>
      <c r="F126" s="13"/>
      <c r="G126" s="20"/>
      <c r="H126" s="21"/>
      <c r="I126" s="21"/>
      <c r="J126" s="13"/>
    </row>
    <row r="127" spans="1:10" x14ac:dyDescent="0.25">
      <c r="A127" s="1"/>
      <c r="B127" s="13"/>
      <c r="C127" s="13"/>
      <c r="D127" s="13"/>
      <c r="E127" s="13"/>
      <c r="F127" s="13"/>
      <c r="G127" s="13"/>
      <c r="H127" s="12"/>
      <c r="I127" s="13"/>
      <c r="J127" s="13"/>
    </row>
    <row r="128" spans="1:10" x14ac:dyDescent="0.25">
      <c r="A128" s="1"/>
      <c r="B128" s="13"/>
      <c r="C128" s="13"/>
      <c r="D128" s="13"/>
      <c r="E128" s="13"/>
      <c r="F128" s="13"/>
      <c r="G128" s="13"/>
      <c r="H128" s="12"/>
      <c r="I128" s="13"/>
      <c r="J128" s="13"/>
    </row>
    <row r="129" spans="1:10" x14ac:dyDescent="0.25">
      <c r="A129" s="1"/>
      <c r="B129" s="13"/>
      <c r="C129" s="13"/>
      <c r="D129" s="13"/>
      <c r="E129" s="13"/>
      <c r="F129" s="13"/>
      <c r="G129" s="13"/>
      <c r="H129" s="12"/>
      <c r="I129" s="13"/>
      <c r="J129" s="13"/>
    </row>
    <row r="130" spans="1:10" x14ac:dyDescent="0.25">
      <c r="A130" s="1"/>
      <c r="B130" s="13"/>
      <c r="C130" s="13"/>
      <c r="D130" s="13"/>
      <c r="E130" s="13"/>
      <c r="F130" s="13"/>
      <c r="G130" s="13"/>
      <c r="H130" s="12"/>
      <c r="I130" s="13"/>
      <c r="J130" s="13"/>
    </row>
    <row r="131" spans="1:10" x14ac:dyDescent="0.25">
      <c r="A131" s="1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"/>
    </row>
    <row r="134" spans="1:10" x14ac:dyDescent="0.25">
      <c r="A134" s="1"/>
    </row>
    <row r="135" spans="1:10" x14ac:dyDescent="0.25">
      <c r="A135" s="1"/>
    </row>
    <row r="136" spans="1:10" x14ac:dyDescent="0.25">
      <c r="A136" s="1"/>
    </row>
    <row r="137" spans="1:10" x14ac:dyDescent="0.25">
      <c r="A137" s="1"/>
    </row>
    <row r="138" spans="1:10" x14ac:dyDescent="0.25">
      <c r="A138" s="1"/>
    </row>
  </sheetData>
  <mergeCells count="45">
    <mergeCell ref="F29:G29"/>
    <mergeCell ref="A1:I1"/>
    <mergeCell ref="A2:I2"/>
    <mergeCell ref="E5:F5"/>
    <mergeCell ref="D8:E8"/>
    <mergeCell ref="D9:E9"/>
    <mergeCell ref="D12:E12"/>
    <mergeCell ref="E14:F14"/>
    <mergeCell ref="E16:F16"/>
    <mergeCell ref="D21:E21"/>
    <mergeCell ref="F22:G22"/>
    <mergeCell ref="F25:G25"/>
    <mergeCell ref="E67:F67"/>
    <mergeCell ref="F35:G35"/>
    <mergeCell ref="F38:G38"/>
    <mergeCell ref="D42:E42"/>
    <mergeCell ref="E43:F43"/>
    <mergeCell ref="D48:E48"/>
    <mergeCell ref="E49:F49"/>
    <mergeCell ref="E52:F52"/>
    <mergeCell ref="E54:F54"/>
    <mergeCell ref="F58:G58"/>
    <mergeCell ref="E59:F59"/>
    <mergeCell ref="E62:F62"/>
    <mergeCell ref="E100:F100"/>
    <mergeCell ref="F70:G70"/>
    <mergeCell ref="E71:F71"/>
    <mergeCell ref="E74:F74"/>
    <mergeCell ref="F77:G77"/>
    <mergeCell ref="E78:F78"/>
    <mergeCell ref="E81:F81"/>
    <mergeCell ref="E84:F84"/>
    <mergeCell ref="E89:F89"/>
    <mergeCell ref="D90:E90"/>
    <mergeCell ref="I95:J95"/>
    <mergeCell ref="D96:E96"/>
    <mergeCell ref="F120:G120"/>
    <mergeCell ref="B124:F124"/>
    <mergeCell ref="G124:I124"/>
    <mergeCell ref="I103:J103"/>
    <mergeCell ref="E104:F104"/>
    <mergeCell ref="E107:F107"/>
    <mergeCell ref="E111:F111"/>
    <mergeCell ref="G115:H115"/>
    <mergeCell ref="E116:F11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3:C11"/>
  <sheetViews>
    <sheetView workbookViewId="0">
      <selection activeCell="C21" sqref="C21"/>
    </sheetView>
  </sheetViews>
  <sheetFormatPr defaultRowHeight="15" x14ac:dyDescent="0.25"/>
  <cols>
    <col min="2" max="2" width="13.7109375" customWidth="1"/>
  </cols>
  <sheetData>
    <row r="3" spans="2:3" x14ac:dyDescent="0.25">
      <c r="B3" s="2"/>
      <c r="C3" s="10"/>
    </row>
    <row r="4" spans="2:3" ht="9.9499999999999993" customHeight="1" x14ac:dyDescent="0.25">
      <c r="B4" s="2"/>
      <c r="C4" s="10"/>
    </row>
    <row r="5" spans="2:3" x14ac:dyDescent="0.25">
      <c r="B5" s="2"/>
      <c r="C5" s="10"/>
    </row>
    <row r="6" spans="2:3" ht="9.9499999999999993" customHeight="1" x14ac:dyDescent="0.25">
      <c r="B6" s="2"/>
      <c r="C6" s="10"/>
    </row>
    <row r="7" spans="2:3" x14ac:dyDescent="0.25">
      <c r="B7" s="2"/>
      <c r="C7" s="10"/>
    </row>
    <row r="8" spans="2:3" ht="9.9499999999999993" customHeight="1" x14ac:dyDescent="0.25">
      <c r="B8" s="2"/>
      <c r="C8" s="10"/>
    </row>
    <row r="9" spans="2:3" x14ac:dyDescent="0.25">
      <c r="B9" s="2"/>
      <c r="C9" s="10"/>
    </row>
    <row r="10" spans="2:3" ht="9.9499999999999993" customHeight="1" x14ac:dyDescent="0.25">
      <c r="B10" s="2"/>
      <c r="C10" s="10"/>
    </row>
    <row r="11" spans="2:3" x14ac:dyDescent="0.25">
      <c r="B11" s="11"/>
      <c r="C11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2022</vt:lpstr>
      <vt:lpstr>2022 s kontima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skole</cp:lastModifiedBy>
  <cp:lastPrinted>2021-10-15T06:56:00Z</cp:lastPrinted>
  <dcterms:created xsi:type="dcterms:W3CDTF">2021-10-13T11:02:18Z</dcterms:created>
  <dcterms:modified xsi:type="dcterms:W3CDTF">2021-12-20T07:12:47Z</dcterms:modified>
</cp:coreProperties>
</file>